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arCommB\Market\Advocacy\2019\"/>
    </mc:Choice>
  </mc:AlternateContent>
  <bookViews>
    <workbookView xWindow="0" yWindow="0" windowWidth="23040" windowHeight="9270"/>
  </bookViews>
  <sheets>
    <sheet name="CECL Preparedness" sheetId="1" r:id="rId1"/>
  </sheets>
  <externalReferences>
    <externalReference r:id="rId2"/>
  </externalReferences>
  <definedNames>
    <definedName name="AccConCom">'[1]Inv - Accounting Con'!$F$3</definedName>
    <definedName name="AgrCom">'[1]Ln - Agricultural - IC'!$F$3</definedName>
    <definedName name="ALLRevCom">'[1]ALLL Review'!$F$3</definedName>
    <definedName name="AmtPartLoansCD">'[1]Q Shared Data'!$E$36</definedName>
    <definedName name="AmtPartLoansMBL">'[1]Q Shared Data'!$E$32</definedName>
    <definedName name="AmtPartLoansOther">'[1]Q Shared Data'!$E$38</definedName>
    <definedName name="AmtPartLoansOut">'[1]Q Shared Data'!$E$28</definedName>
    <definedName name="AmtPartLoansPurYTD">'[1]Q Shared Data'!$E$30</definedName>
    <definedName name="AmtPartLoansRE">'[1]Q Shared Data'!$E$34</definedName>
    <definedName name="AmtPartLoansSoldYTD">'[1]Q Shared Data'!$E$29</definedName>
    <definedName name="ARMCom">'[1]Ln - ARM - IC'!$F$3</definedName>
    <definedName name="AssetsLocal">'[1]Q Shared Data'!$E$6</definedName>
    <definedName name="ATMCom">'[1]IC - ATM'!$F$3</definedName>
    <definedName name="ATRQMCom">'[1]Ln - Dodd-Frank Act Mtg Rules'!$F$3</definedName>
    <definedName name="BorrowingsToShares_Y0">'[1]Q Shared Data'!$E$16</definedName>
    <definedName name="BorrowingsToShares_Y1">'[1]Q Shared Data'!$D$16</definedName>
    <definedName name="BorrowingsToShares_Y2">'[1]Q Shared Data'!$C$16</definedName>
    <definedName name="BorrowingsToShares_Y3">'[1]Q Shared Data'!$B$16</definedName>
    <definedName name="BSA">'[1]BSA - Bank Secrecy'!$H$3</definedName>
    <definedName name="BusLoaCom">'[1]Ln - Business Loans - IC'!$F$3</definedName>
    <definedName name="callrep">'[1]5300 &amp; CU Profile Review'!$F$3</definedName>
    <definedName name="CasCom">'[1]IC - Cash'!$F$3</definedName>
    <definedName name="CasForCom">'[1]Inv - Cash Forward'!$F$3</definedName>
    <definedName name="CashSTIToAssets_Y0">'[1]Q Shared Data'!$E$17</definedName>
    <definedName name="CashSTIToAssets_Y1">'[1]Q Shared Data'!$D$17</definedName>
    <definedName name="CashSTIToAssets_Y2">'[1]Q Shared Data'!$C$17</definedName>
    <definedName name="CashSTIToAssets_Y3">'[1]Q Shared Data'!$B$17</definedName>
    <definedName name="CCCom">'[1]Credit CARD Act'!$F$3</definedName>
    <definedName name="CDCom">'[1]Inv - CDs'!$F$3</definedName>
    <definedName name="CECLPrepCom">'CECL Preparedness'!$F$3</definedName>
    <definedName name="Charter">'[1]Q Shared Data'!$F$3</definedName>
    <definedName name="ColCom">'[1]Ln - Collections - IC'!$F$3</definedName>
    <definedName name="CommChartDateLocal">'[1]Q Shared Data'!$B$51</definedName>
    <definedName name="CommChartDetailLocal">'[1]Q Shared Data'!$B$52</definedName>
    <definedName name="ComProCom">'[1]Compliance Risk'!$F$3</definedName>
    <definedName name="ConRptCom">'[1]Consumer Rpts Addr Procedures'!$F$3</definedName>
    <definedName name="ConsComplProgramCom">'[1]Cons Compl Prog Review'!$F$3</definedName>
    <definedName name="ConstCom">'[1]Ln - Construction - IC'!$F$3</definedName>
    <definedName name="ContLiabilitiesToCashandInvestments_Y0">'[1]Q Shared Data'!$E$20</definedName>
    <definedName name="ContLiabilitiesToCashandInvestments_Y1">'[1]Q Shared Data'!$D$20</definedName>
    <definedName name="ContLiabilitiesToCashandInvestments_Y2">'[1]Q Shared Data'!$C$20</definedName>
    <definedName name="ContLiabilitiesToCashandInvestments_Y3">'[1]Q Shared Data'!$B$20</definedName>
    <definedName name="COPCom">[1]COPPA!$F$3</definedName>
    <definedName name="CPPACom">'[1]Inv - Counter-Party Risk'!$F$3</definedName>
    <definedName name="CreCarCom">'[1]Ln - Credit Cards - IC'!$F$3</definedName>
    <definedName name="CrePraCom">'[1]Ln - Credit Practices Rule'!$F$3</definedName>
    <definedName name="CU_Name">'[1]Q Shared Data'!$F$4</definedName>
    <definedName name="CUSCom">'[1]IC - CUSO'!$F$3</definedName>
    <definedName name="CUSODateLocal">'[1]Q Shared Data'!$B$50</definedName>
    <definedName name="CUSODateYear">'[1]Q Shared Data'!$C$50</definedName>
    <definedName name="DebCanCom">'[1]Ln - Debt Cancel-Susp - IC'!$H$3</definedName>
    <definedName name="DerivCom">'[1]Inv - Derivatives'!$F$3</definedName>
    <definedName name="DPRCom">'[1]Disaster Preparedness'!$G$3</definedName>
    <definedName name="ECCBPCom">'[1]Community Charter'!$F$3</definedName>
    <definedName name="EFTCom">'[1]Sh - Reg E - EFT'!$G$3</definedName>
    <definedName name="EstimatedLoanMaturity_Y0">'[1]Q Shared Data'!$E$25</definedName>
    <definedName name="EstimatedLoanMaturity_Y1">'[1]Q Shared Data'!$D$25</definedName>
    <definedName name="EstimatedLoanMaturity_Y2">'[1]Q Shared Data'!$C$25</definedName>
    <definedName name="EstimatedLoanMaturity_Y3">'[1]Q Shared Data'!$B$25</definedName>
    <definedName name="FACTCom">'[1]FACT Act'!$F$3</definedName>
    <definedName name="FedFunCom">'[1]Inv - Fed Funds'!$F$3</definedName>
    <definedName name="FHACom">'[1]Ln - FHA'!$F$3</definedName>
    <definedName name="FinTriCom">'[1]Financial Triggers'!$F$3</definedName>
    <definedName name="FloActCom">'[1]Ln - Flood Act'!$F$3</definedName>
    <definedName name="ForeclosureCom">'[1]Foreclosure Procedures'!$F$3</definedName>
    <definedName name="FunAvaCom">'[1]Sh - Reg CC - Funds Avail'!$F$3</definedName>
    <definedName name="GenCom">'[1]Ln - General - IC'!$F$3</definedName>
    <definedName name="GrowthInVolLiabToAssets_Y0">'[1]Q Shared Data'!$E$23</definedName>
    <definedName name="GrowthInVolLiabToAssets_Y1">'[1]Q Shared Data'!$D$23</definedName>
    <definedName name="GrowthInVolLiabToAssets_Y2">'[1]Q Shared Data'!$C$23</definedName>
    <definedName name="GrowthInVolLiabToAssets_Y3">'[1]Q Shared Data'!$B$23</definedName>
    <definedName name="HELOCPeriodicCom">'[1]Targeted HELOC Review'!$F$3</definedName>
    <definedName name="HMDA_2018">'[1]Targeted HMDA Review'!$F$3</definedName>
    <definedName name="HomEquCom">'[1]Ln - Home Equity - IC'!$F$3</definedName>
    <definedName name="HOPCom">'[1]Ln - HOPA'!$F$3</definedName>
    <definedName name="ICACHGeneral">'[1]IC - ACH'!$G$3</definedName>
    <definedName name="ICCom">'[1]Sh - IC'!$F$3</definedName>
    <definedName name="ICLOCCom">'[1]IC - LOC'!$F$3</definedName>
    <definedName name="ICPmtSystemsFRB">'[1]IC - Pmt Systems - FRB'!$G$3</definedName>
    <definedName name="IDTheftRFCom">'[1]ID Theft Red Flag Procedures'!$F$3</definedName>
    <definedName name="IndLenCom">'[1]Ln - Indirect Lending - IC'!$F$3</definedName>
    <definedName name="InvAdvCom">'[1]Inv - Safekeeping, B-D, Inv Adv'!$F$3</definedName>
    <definedName name="InvConCom">'[1]Inv - Controls'!$F$3</definedName>
    <definedName name="InvestLossRatio_Y0">'[1]Q Shared Data'!$E$24</definedName>
    <definedName name="InvestLossRatio_Y1">'[1]Q Shared Data'!$D$24</definedName>
    <definedName name="InvestLossRatio_Y2">'[1]Q Shared Data'!$C$24</definedName>
    <definedName name="InvestLossRatio_Y3">'[1]Q Shared Data'!$B$24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RPCom">'[1]Inv - IRPS 98-2'!$F$3</definedName>
    <definedName name="IT748ISCom">'[1]IT - 748A Information Security'!$H$3</definedName>
    <definedName name="IT748ItemsCom">'[1]IT - 748A Items Needed'!$F$3</definedName>
    <definedName name="ITWebEbankCom">'[1]IT - Website &amp; E-banking'!$G$3</definedName>
    <definedName name="LeaCom">'[1]Ln - Leasing - IC'!$F$3</definedName>
    <definedName name="LiqACom">[1]Liquidity!$I$4</definedName>
    <definedName name="LnPartCom">'[1]Ln - Participations'!$H$3</definedName>
    <definedName name="LnSCRACom">'[1]Ln - SCRA'!$F$3</definedName>
    <definedName name="LoanstoAssets_Y0">'[1]Q Shared Data'!$E$15</definedName>
    <definedName name="LoanstoAssets_Y1">'[1]Q Shared Data'!$D$15</definedName>
    <definedName name="LoanstoAssets_Y2">'[1]Q Shared Data'!$C$15</definedName>
    <definedName name="LoanstoAssets_Y3">'[1]Q Shared Data'!$B$15</definedName>
    <definedName name="LoansToShares_Y0">'[1]Q Shared Data'!$E$19</definedName>
    <definedName name="LoansToShares_Y1">'[1]Q Shared Data'!$D$19</definedName>
    <definedName name="LoansToShares_Y2">'[1]Q Shared Data'!$C$19</definedName>
    <definedName name="LoansToShares_Y3">'[1]Q Shared Data'!$B$19</definedName>
    <definedName name="LOCCom">'[1]Ln - LOC - IC'!$F$3</definedName>
    <definedName name="ManCom">'[1]IC - Management'!$F$3</definedName>
    <definedName name="MLA_2018">'[1]Targeted MLA Review'!$F$3</definedName>
    <definedName name="MLACom">'[1]Ln - Military Lending Act'!$F$3</definedName>
    <definedName name="MOTraCom">'[1]IC - MO, Travelers Cks'!$F$3</definedName>
    <definedName name="MutFunCom">'[1]Inv - Mutual Funds'!$F$3</definedName>
    <definedName name="NetLiquidAssetsToTotalLiabandShares_Y0">'[1]Q Shared Data'!$E$21</definedName>
    <definedName name="NetLiquidAssetsToTotalLiabandShares_Y1">'[1]Q Shared Data'!$D$21</definedName>
    <definedName name="NetLiquidAssetsToTotalLiabandShares_Y2">'[1]Q Shared Data'!$C$21</definedName>
    <definedName name="NetLiquidAssetsToTotalLiabandShares_Y3">'[1]Q Shared Data'!$B$21</definedName>
    <definedName name="NMS">'[1]Non-Maturity Shares'!$F$3</definedName>
    <definedName name="NumPartLoansCD">'[1]Q Shared Data'!$E$35</definedName>
    <definedName name="NumPartLoansMBL">'[1]Q Shared Data'!$E$31</definedName>
    <definedName name="NumPartLoansOther">'[1]Q Shared Data'!$E$37</definedName>
    <definedName name="NumPartLoansRE">'[1]Q Shared Data'!$E$33</definedName>
    <definedName name="NWRPCom">[1]NWRP!$F$3</definedName>
    <definedName name="OFACom">[1]OFAC!$F$3</definedName>
    <definedName name="optNames">[1]Checklist!$B$13:$B$14,[1]Checklist!$B$17:$B$20,[1]Checklist!$B$23:$B$26,[1]Checklist!$B$29,[1]Checklist!$B$32,[1]Checklist!$B$46,[1]Checklist!$F$6:$F$46,[1]Checklist!$J$6:$J$45,[1]Checklist!$B$56:$B$59,[1]Checklist!$B$62:$B$68,[1]Checklist!$B$71:$B$83,[1]Checklist!$F$49:$F$83,[1]Checklist!$J$49:$J$83,[1]Checklist!$B$93,[1]Checklist!$B$96:$B$101,[1]Checklist!$B$104,[1]Checklist!$B$116,[1]Checklist!$B$119:$B$125,[1]Checklist!$F$86:$F$124,[1]Checklist!$J$86:$J$124,[1]Checklist!$B$135,[1]Checklist!$B$138:$B$139,[1]Checklist!$B$145,[1]Checklist!$B$148:$B$164,[1]Checklist!$F$128:$F$164,[1]Checklist!$J$128:$J$163</definedName>
    <definedName name="OptSelect">[1]Checklist!$D$13:$D$14,[1]Checklist!$D$17:$D$20,[1]Checklist!$D$23:$D$26,[1]Checklist!$D$29,[1]Checklist!$D$46,[1]Checklist!$D$32,[1]Checklist!$H$6:$H$46,[1]Checklist!$L$6:$L$45,[1]Checklist!$D$56:$D$59,[1]Checklist!$D$62:$D$68,[1]Checklist!$D$71:$D$83,[1]Checklist!$H$49:$H$83,[1]Checklist!$L$49:$L$83,[1]Checklist!$D$93,[1]Checklist!$D$96:$D$101,[1]Checklist!$D$104,[1]Checklist!$D$116,[1]Checklist!$D$119:$D$125,[1]Checklist!$H$86:$H$124,[1]Checklist!$L$86:$L$124,[1]Checklist!$D$135,[1]Checklist!$D$138:$D$139,[1]Checklist!$D$145,[1]Checklist!$D$148:$D$164,[1]Checklist!$H$128:$H$164,[1]Checklist!$L$128:$L$163</definedName>
    <definedName name="OutLenCom">'[1]Ln - Outsourced Lending - IC'!$F$3</definedName>
    <definedName name="Overdraft_2018">'[1]Targeted Overdraft Review'!$F$3</definedName>
    <definedName name="OverdraftCom">'[1]Ln - Overdraft (Bounce)'!$G$3</definedName>
    <definedName name="PhySecCom">'[1]Physical Security'!$F$3</definedName>
    <definedName name="PriCom">[1]Privacy!$F$3</definedName>
    <definedName name="_xlnm.Print_Area" localSheetId="0">'CECL Preparedness'!$A$1:$D$14</definedName>
    <definedName name="_xlnm.Print_Titles" localSheetId="0">'CECL Preparedness'!$1:$4</definedName>
    <definedName name="PSLCom">'[1]Ln - Private Student Lending'!$F$3</definedName>
    <definedName name="RBEquCom">'[1]Ln - Reg B - ECOA'!$G$3</definedName>
    <definedName name="RCHMDCom">'[1]Ln - Reg C - HMDA'!$F$3</definedName>
    <definedName name="RDCProcCom">'[1]Remote Dep Capture Procedures'!$F$3</definedName>
    <definedName name="RDResCom">'[1]Sh - Reg D - Reserve'!$F$3</definedName>
    <definedName name="ReaEstCom">'[1]Ln - Real Estate - IC'!$F$3</definedName>
    <definedName name="RedFlaCom">'[1]Red Flag Questionnaire'!$F$3</definedName>
    <definedName name="RegBNotifCom">'[1]Targeted Reg B Notifications'!$F$3</definedName>
    <definedName name="RegionLocal">'[1]Q Shared Data'!$F$2</definedName>
    <definedName name="RepCom">'[1]Inv - Repurchase'!$F$3</definedName>
    <definedName name="RESCom">'[1]Ln - Reg X - RESPA'!$G$3</definedName>
    <definedName name="RevRepCom">'[1]Inv - Reverse Repo'!$F$3</definedName>
    <definedName name="RMLeaCom">'[1]Ln - Reg M - Leasing'!$F$3</definedName>
    <definedName name="RSandDrftstoSharesandBorr_Y0">'[1]Q Shared Data'!$E$18</definedName>
    <definedName name="RSandDrftstoSharesandBorr_Y1">'[1]Q Shared Data'!$D$18</definedName>
    <definedName name="RSandDrftstoSharesandBorr_Y2">'[1]Q Shared Data'!$C$18</definedName>
    <definedName name="RSandDrftstoSharesandBorr_Y3">'[1]Q Shared Data'!$B$18</definedName>
    <definedName name="RZTILACom">'[1]Ln - Reg Z - TILA'!$G$3</definedName>
    <definedName name="SAFECom">'[1]SAFE Act'!$F$3</definedName>
    <definedName name="SBACom">'[1]Inv - SBA'!$F$3</definedName>
    <definedName name="SBAI">'[1]Ln - SBA'!$H$3</definedName>
    <definedName name="SCAUDITREV_OO5">'[1]SC Audit Verif Review'!$B$11</definedName>
    <definedName name="SCAudRevCom">'[1]SC Audit Verif Review'!$G$3</definedName>
    <definedName name="SCRAReviewCom">'[1]Targeted SCRA Review'!$F$3</definedName>
    <definedName name="SCUEPDNCCom">'[1]Data-Network Controls'!$F$3</definedName>
    <definedName name="SecLenCom">'[1]Inv - Securities Lending'!$F$3</definedName>
    <definedName name="ShaDraCom">'[1]Sh - Share Drafts - IC'!$F$3</definedName>
    <definedName name="SHConCom">'[1]Sh - Controls'!$F$3</definedName>
    <definedName name="SubPriCom">'[1]Ln - Sub-Prime Lending - IC'!$F$3</definedName>
    <definedName name="ThirdParty">'[1]Third Party Relationships'!$F$3</definedName>
    <definedName name="TILARESPACom">'[1]Ln - Reg Z - TILA - RESPA'!$F$3</definedName>
    <definedName name="TISCom">'[1]Sh -TISA - Truth in Savings'!$F$3</definedName>
    <definedName name="UIGEACom">'[1]UIGEA Procedures'!$F$3</definedName>
    <definedName name="VolLiabToCashSTI_Y0">'[1]Q Shared Data'!$E$22</definedName>
    <definedName name="VolLiabToCashSTI_Y1">'[1]Q Shared Data'!$D$22</definedName>
    <definedName name="VolLiabToCashSTI_Y2">'[1]Q Shared Data'!$C$22</definedName>
    <definedName name="VolLiabToCashSTI_Y3">'[1]Q Shared Data'!$B$22</definedName>
    <definedName name="WirTraCom">'[1]IC - Wire Transfers'!$G$3</definedName>
    <definedName name="Year0">'[1]Q Shared Data'!$E$4</definedName>
    <definedName name="Year1">'[1]Q Shared Data'!$D$4</definedName>
    <definedName name="Year2">'[1]Q Shared Data'!$C$4</definedName>
    <definedName name="Year3">'[1]Q Shared Data'!$B$4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  <c r="P1" i="1" s="1"/>
  <c r="T1" i="1" s="1"/>
  <c r="M1" i="1"/>
  <c r="O1" i="1" s="1"/>
  <c r="U1" i="1" l="1"/>
  <c r="V1" i="1" s="1"/>
  <c r="A1" i="1" s="1"/>
</calcChain>
</file>

<file path=xl/comments1.xml><?xml version="1.0" encoding="utf-8"?>
<comments xmlns="http://schemas.openxmlformats.org/spreadsheetml/2006/main">
  <authors>
    <author>McCall, Jacob</author>
  </authors>
  <commentList>
    <comment ref="A5" authorId="0" shapeId="0">
      <text>
        <r>
          <rPr>
            <sz val="9"/>
            <color indexed="81"/>
            <rFont val="Tahoma"/>
            <family val="2"/>
          </rPr>
          <t xml:space="preserve"> </t>
        </r>
        <r>
          <rPr>
            <b/>
            <sz val="9"/>
            <color indexed="81"/>
            <rFont val="Tahoma"/>
            <family val="2"/>
          </rPr>
          <t>Yes</t>
        </r>
        <r>
          <rPr>
            <sz val="9"/>
            <color indexed="81"/>
            <rFont val="Tahoma"/>
            <family val="2"/>
          </rPr>
          <t xml:space="preserve">, management has reviewed or otherwise familiarized themselves with the standard
 </t>
        </r>
        <r>
          <rPr>
            <b/>
            <sz val="9"/>
            <color indexed="81"/>
            <rFont val="Tahoma"/>
            <family val="2"/>
          </rPr>
          <t>No</t>
        </r>
        <r>
          <rPr>
            <sz val="9"/>
            <color indexed="81"/>
            <rFont val="Tahoma"/>
            <family val="2"/>
          </rPr>
          <t>, management has not yet begun to review or otherwise familiarize themselves with the standard
 I</t>
        </r>
        <r>
          <rPr>
            <b/>
            <sz val="9"/>
            <color indexed="81"/>
            <rFont val="Tahoma"/>
            <family val="2"/>
          </rPr>
          <t>n process</t>
        </r>
        <r>
          <rPr>
            <sz val="9"/>
            <color indexed="81"/>
            <rFont val="Tahoma"/>
            <family val="2"/>
          </rPr>
          <t xml:space="preserve">, management has begun, but has not yet completed, familiarizing themselves with the standard 
</t>
        </r>
      </text>
    </comment>
    <comment ref="A6" authorId="0" shapeId="0">
      <text>
        <r>
          <rPr>
            <sz val="9"/>
            <color indexed="81"/>
            <rFont val="Tahoma"/>
            <family val="2"/>
          </rPr>
          <t xml:space="preserve"> </t>
        </r>
        <r>
          <rPr>
            <b/>
            <sz val="9"/>
            <color indexed="81"/>
            <rFont val="Tahoma"/>
            <family val="2"/>
          </rPr>
          <t>Yes</t>
        </r>
        <r>
          <rPr>
            <sz val="9"/>
            <color indexed="81"/>
            <rFont val="Tahoma"/>
            <family val="2"/>
          </rPr>
          <t xml:space="preserve">, management has reviewed or otherwise familiarized themselves with the joint statement and FAQs
 </t>
        </r>
        <r>
          <rPr>
            <b/>
            <sz val="9"/>
            <color indexed="81"/>
            <rFont val="Tahoma"/>
            <family val="2"/>
          </rPr>
          <t>No</t>
        </r>
        <r>
          <rPr>
            <sz val="9"/>
            <color indexed="81"/>
            <rFont val="Tahoma"/>
            <family val="2"/>
          </rPr>
          <t xml:space="preserve">, management has not yet begun to review or otherwise familiarize themselves with the joint statement and FAQs
 </t>
        </r>
        <r>
          <rPr>
            <b/>
            <sz val="9"/>
            <color indexed="81"/>
            <rFont val="Tahoma"/>
            <family val="2"/>
          </rPr>
          <t>In process</t>
        </r>
        <r>
          <rPr>
            <sz val="9"/>
            <color indexed="81"/>
            <rFont val="Tahoma"/>
            <family val="2"/>
          </rPr>
          <t>, management has begun, but has not yet completed, familiarizing themselves with the joint statement and FAQs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sz val="9"/>
            <color indexed="81"/>
            <rFont val="Tahoma"/>
            <family val="2"/>
          </rPr>
          <t xml:space="preserve"> </t>
        </r>
        <r>
          <rPr>
            <b/>
            <sz val="9"/>
            <color indexed="81"/>
            <rFont val="Tahoma"/>
            <family val="2"/>
          </rPr>
          <t>Yes</t>
        </r>
        <r>
          <rPr>
            <sz val="9"/>
            <color indexed="81"/>
            <rFont val="Tahoma"/>
            <family val="2"/>
          </rPr>
          <t xml:space="preserve">, management has established an implementation plan and/or timeline (scan/upload document into exam directory)
 </t>
        </r>
        <r>
          <rPr>
            <b/>
            <sz val="9"/>
            <color indexed="81"/>
            <rFont val="Tahoma"/>
            <family val="2"/>
          </rPr>
          <t>No</t>
        </r>
        <r>
          <rPr>
            <sz val="9"/>
            <color indexed="81"/>
            <rFont val="Tahoma"/>
            <family val="2"/>
          </rPr>
          <t xml:space="preserve">, management has not yet begun to establish an implementation plan and/or timeline
 </t>
        </r>
        <r>
          <rPr>
            <b/>
            <sz val="9"/>
            <color indexed="81"/>
            <rFont val="Tahoma"/>
            <family val="2"/>
          </rPr>
          <t>In process</t>
        </r>
        <r>
          <rPr>
            <sz val="9"/>
            <color indexed="81"/>
            <rFont val="Tahoma"/>
            <family val="2"/>
          </rPr>
          <t xml:space="preserve">, management has begun establishing, but has not yet completed, an implementation plan and/or timeline (document implementation progress in scope and upload any documents into exam directory) 
</t>
        </r>
      </text>
    </comment>
    <comment ref="A8" authorId="0" shapeId="0">
      <text>
        <r>
          <rPr>
            <sz val="9"/>
            <color indexed="81"/>
            <rFont val="Tahoma"/>
            <family val="2"/>
          </rPr>
          <t xml:space="preserve"> </t>
        </r>
        <r>
          <rPr>
            <b/>
            <sz val="9"/>
            <color indexed="81"/>
            <rFont val="Tahoma"/>
            <family val="2"/>
          </rPr>
          <t>Yes</t>
        </r>
        <r>
          <rPr>
            <sz val="9"/>
            <color indexed="81"/>
            <rFont val="Tahoma"/>
            <family val="2"/>
          </rPr>
          <t xml:space="preserve">, management has begun discussing its implementation progress with the external auditor who audits its financial statements
 </t>
        </r>
        <r>
          <rPr>
            <b/>
            <sz val="9"/>
            <color indexed="81"/>
            <rFont val="Tahoma"/>
            <family val="2"/>
          </rPr>
          <t>No</t>
        </r>
        <r>
          <rPr>
            <sz val="9"/>
            <color indexed="81"/>
            <rFont val="Tahoma"/>
            <family val="2"/>
          </rPr>
          <t>, the institution does not have an external auditor who audits its financial statements
</t>
        </r>
        <r>
          <rPr>
            <b/>
            <sz val="9"/>
            <color indexed="81"/>
            <rFont val="Tahoma"/>
            <family val="2"/>
          </rPr>
          <t xml:space="preserve"> In process,</t>
        </r>
        <r>
          <rPr>
            <sz val="9"/>
            <color indexed="81"/>
            <rFont val="Tahoma"/>
            <family val="2"/>
          </rPr>
          <t xml:space="preserve"> the institution has an external auditor who audits its financial statements, but management has not yet begun to discuss its implementation progress with the external auditor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</rPr>
          <t> Yes</t>
        </r>
        <r>
          <rPr>
            <sz val="9"/>
            <color indexed="81"/>
            <rFont val="Tahoma"/>
            <family val="2"/>
          </rPr>
          <t xml:space="preserve">
      - management has identified which functional areas will be
       involved with implementation and has established a cross-
       functional implementation committee
</t>
        </r>
        <r>
          <rPr>
            <b/>
            <sz val="9"/>
            <color indexed="81"/>
            <rFont val="Tahoma"/>
            <family val="2"/>
          </rPr>
          <t> No</t>
        </r>
        <r>
          <rPr>
            <sz val="9"/>
            <color indexed="81"/>
            <rFont val="Tahoma"/>
            <family val="2"/>
          </rPr>
          <t xml:space="preserve">
      - management has not yet begun to consider which 
       functional areas will be involved in the process, or 
     - management has identified which functional areas will 
       be involved in the process and has considered formation
       of a cross-functional implementation committee, but
       determined that a cross-functional implementation 
       committee is not necessary
</t>
        </r>
        <r>
          <rPr>
            <b/>
            <sz val="9"/>
            <color indexed="81"/>
            <rFont val="Tahoma"/>
            <family val="2"/>
          </rPr>
          <t> In process</t>
        </r>
        <r>
          <rPr>
            <sz val="9"/>
            <color indexed="81"/>
            <rFont val="Tahoma"/>
            <family val="2"/>
          </rPr>
          <t xml:space="preserve">
      - management has identified which functional areas will
       be involved in the process, but has not yet considered
       formation of a cross-functional implementation committee, or
     - management has identified which functional areas will be
       involved in the process and plans to establish a 
       cross-functional implementation committee, but has not
       yet completed the formation of the committee
</t>
        </r>
      </text>
    </comment>
    <comment ref="A10" authorId="0" shapeId="0">
      <text>
        <r>
          <rPr>
            <sz val="9"/>
            <color indexed="81"/>
            <rFont val="Tahoma"/>
            <family val="2"/>
          </rPr>
          <t xml:space="preserve"> </t>
        </r>
        <r>
          <rPr>
            <b/>
            <sz val="9"/>
            <color indexed="81"/>
            <rFont val="Tahoma"/>
            <family val="2"/>
          </rPr>
          <t>Yes</t>
        </r>
        <r>
          <rPr>
            <sz val="9"/>
            <color indexed="81"/>
            <rFont val="Tahoma"/>
            <family val="2"/>
          </rPr>
          <t xml:space="preserve">, management has begun retaining data and has instructed any third-party service providers not to permanently purge related data fields
 </t>
        </r>
        <r>
          <rPr>
            <b/>
            <sz val="9"/>
            <color indexed="81"/>
            <rFont val="Tahoma"/>
            <family val="2"/>
          </rPr>
          <t>No</t>
        </r>
        <r>
          <rPr>
            <sz val="9"/>
            <color indexed="81"/>
            <rFont val="Tahoma"/>
            <family val="2"/>
          </rPr>
          <t xml:space="preserve">, management has not yet begun retaining data and has not instructed any third-party service providers not to permanently purge related data fields
 </t>
        </r>
        <r>
          <rPr>
            <b/>
            <sz val="9"/>
            <color indexed="81"/>
            <rFont val="Tahoma"/>
            <family val="2"/>
          </rPr>
          <t>In process</t>
        </r>
        <r>
          <rPr>
            <sz val="9"/>
            <color indexed="81"/>
            <rFont val="Tahoma"/>
            <family val="2"/>
          </rPr>
          <t>, management has begun, but has not yet completed, steps to ensure that data used in its current ALLL methodology(ies) are retained and that any third-party service providers do not permanently purge related
data fields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1" authorId="0" shapeId="0">
      <text>
        <r>
          <rPr>
            <sz val="9"/>
            <color indexed="81"/>
            <rFont val="Tahoma"/>
            <family val="2"/>
          </rPr>
          <t xml:space="preserve"> </t>
        </r>
        <r>
          <rPr>
            <b/>
            <sz val="9"/>
            <color indexed="81"/>
            <rFont val="Tahoma"/>
            <family val="2"/>
          </rPr>
          <t>Yes</t>
        </r>
        <r>
          <rPr>
            <sz val="9"/>
            <color indexed="81"/>
            <rFont val="Tahoma"/>
            <family val="2"/>
          </rPr>
          <t xml:space="preserve">, management has begun reviewing and interviewing third-party service providers 
 </t>
        </r>
        <r>
          <rPr>
            <b/>
            <sz val="9"/>
            <color indexed="81"/>
            <rFont val="Tahoma"/>
            <family val="2"/>
          </rPr>
          <t>No</t>
        </r>
        <r>
          <rPr>
            <sz val="9"/>
            <color indexed="81"/>
            <rFont val="Tahoma"/>
            <family val="2"/>
          </rPr>
          <t xml:space="preserve">, management will not engage a third-party vendor solution
 </t>
        </r>
        <r>
          <rPr>
            <b/>
            <sz val="9"/>
            <color indexed="81"/>
            <rFont val="Tahoma"/>
            <family val="2"/>
          </rPr>
          <t>In process</t>
        </r>
        <r>
          <rPr>
            <sz val="9"/>
            <color indexed="81"/>
            <rFont val="Tahoma"/>
            <family val="2"/>
          </rPr>
          <t>, management is evaluating whether to engage a third-party service provider, but has not yet made a decision whether or not to pursue this option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2" authorId="0" shapeId="0">
      <text>
        <r>
          <rPr>
            <sz val="9"/>
            <color indexed="81"/>
            <rFont val="Tahoma"/>
            <family val="2"/>
          </rPr>
          <t xml:space="preserve"> </t>
        </r>
        <r>
          <rPr>
            <b/>
            <sz val="9"/>
            <color indexed="81"/>
            <rFont val="Tahoma"/>
            <family val="2"/>
          </rPr>
          <t>Yes</t>
        </r>
        <r>
          <rPr>
            <sz val="9"/>
            <color indexed="81"/>
            <rFont val="Tahoma"/>
            <family val="2"/>
          </rPr>
          <t xml:space="preserve">, management has determined the impact of CECL to their allowance
 </t>
        </r>
        <r>
          <rPr>
            <b/>
            <sz val="9"/>
            <color indexed="81"/>
            <rFont val="Tahoma"/>
            <family val="2"/>
          </rPr>
          <t>No</t>
        </r>
        <r>
          <rPr>
            <sz val="9"/>
            <color indexed="81"/>
            <rFont val="Tahoma"/>
            <family val="2"/>
          </rPr>
          <t>, management hasn’t determined impact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 </t>
        </r>
        <r>
          <rPr>
            <b/>
            <sz val="9"/>
            <color indexed="81"/>
            <rFont val="Tahoma"/>
            <family val="2"/>
          </rPr>
          <t>In process</t>
        </r>
        <r>
          <rPr>
            <sz val="9"/>
            <color indexed="81"/>
            <rFont val="Tahoma"/>
            <family val="2"/>
          </rPr>
          <t>, management has started the process of determining an impact, but has not completed its analysis.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If yes, include estimated impact, expressed as a percentage increase or decrease of current allowance in the comments.</t>
        </r>
      </text>
    </comment>
  </commentList>
</comments>
</file>

<file path=xl/sharedStrings.xml><?xml version="1.0" encoding="utf-8"?>
<sst xmlns="http://schemas.openxmlformats.org/spreadsheetml/2006/main" count="17" uniqueCount="17">
  <si>
    <t>ver.010119</t>
  </si>
  <si>
    <t>Current Expected Credit Losses (CECL) Readiness</t>
  </si>
  <si>
    <t>Type "X" when complete</t>
  </si>
  <si>
    <t>Yes/No/
In Process</t>
  </si>
  <si>
    <t>Comments</t>
  </si>
  <si>
    <t>1. Has management reviewed or otherwise familiarized themselves with the revised accounting standard, Accounting Standards Update No. 2016-13, Financial Instruments – Credit Losses (CECL)?</t>
  </si>
  <si>
    <t>2. Has management reviewed or otherwise familiarized themselves with the Joint Statement on the New Accounting Standard (ASU) on Financial Instruments – Credit Losses June 17, 2016, and the interagency frequently asked questions and answers (FAQs) on the new credit losses accounting standard?</t>
  </si>
  <si>
    <t>3. Has management established an implementation plan and/or timeline?</t>
  </si>
  <si>
    <t>4. Has management discussed CECL implementation with the auditor of the credit union's financial statements?</t>
  </si>
  <si>
    <t>5. Has management identified which functional department areas within the credit union will be involved with implementing the new standard and established a cross-functional implementation committee?</t>
  </si>
  <si>
    <t>6. Has management begun retaining data used in its current ALLL methodology(ies), including any related data stored by third-party service providers?</t>
  </si>
  <si>
    <t>7. Does management plan to engage a third-party vendor solution to perform their CECL estimate?</t>
  </si>
  <si>
    <t>8. Has management determined the impact of CECL on capital?</t>
  </si>
  <si>
    <t>9. Summarize management’s comments if the choices above do not adequately capture management’s comments or if additional or clarifying information is necessary to adequately reflect management’s progress.</t>
  </si>
  <si>
    <t>Responses and comments within this questionnaire will not result in administrative action.  Instead, the questions are intended to help the NCUA assess the industry’s overall state of preparedness.</t>
  </si>
  <si>
    <t>https://www.ncua.gov/regulation-supervision/regulatory-reporting/aires-exam-software-information</t>
  </si>
  <si>
    <t>Source: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</si>
</sst>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i/>
      <sz val="8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sz val="10"/>
      <color indexed="10"/>
      <name val="Times New Roman"/>
      <family val="1"/>
    </font>
    <font>
      <sz val="10"/>
      <color indexed="53"/>
      <name val="Times New Roman"/>
      <family val="1"/>
    </font>
    <font>
      <b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0C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NumberFormat="1" applyFont="1" applyAlignment="1">
      <alignment vertical="top"/>
    </xf>
    <xf numFmtId="0" fontId="2" fillId="2" borderId="0" xfId="1" applyNumberFormat="1" applyFont="1" applyFill="1" applyAlignment="1">
      <alignment vertical="top"/>
    </xf>
    <xf numFmtId="0" fontId="2" fillId="0" borderId="0" xfId="1" applyNumberFormat="1" applyFont="1" applyFill="1" applyAlignment="1">
      <alignment vertical="top"/>
    </xf>
    <xf numFmtId="0" fontId="1" fillId="0" borderId="0" xfId="1"/>
    <xf numFmtId="0" fontId="3" fillId="0" borderId="0" xfId="1" applyFont="1" applyBorder="1" applyAlignment="1"/>
    <xf numFmtId="0" fontId="3" fillId="0" borderId="0" xfId="1" applyFont="1"/>
    <xf numFmtId="0" fontId="3" fillId="0" borderId="0" xfId="1" applyFont="1" applyBorder="1" applyAlignment="1">
      <alignment wrapText="1"/>
    </xf>
    <xf numFmtId="0" fontId="1" fillId="0" borderId="0" xfId="1" applyBorder="1"/>
    <xf numFmtId="0" fontId="4" fillId="0" borderId="0" xfId="1" applyFont="1" applyBorder="1"/>
    <xf numFmtId="0" fontId="6" fillId="0" borderId="4" xfId="1" applyFont="1" applyFill="1" applyBorder="1" applyAlignment="1" applyProtection="1">
      <alignment horizontal="center"/>
      <protection locked="0"/>
    </xf>
    <xf numFmtId="0" fontId="3" fillId="0" borderId="0" xfId="1" applyFont="1" applyAlignment="1">
      <alignment vertical="center"/>
    </xf>
    <xf numFmtId="0" fontId="6" fillId="3" borderId="5" xfId="1" applyFont="1" applyFill="1" applyBorder="1" applyAlignment="1">
      <alignment horizontal="left" vertical="top" wrapText="1"/>
    </xf>
    <xf numFmtId="0" fontId="6" fillId="3" borderId="6" xfId="1" applyFont="1" applyFill="1" applyBorder="1" applyAlignment="1">
      <alignment horizontal="center" vertical="top" wrapText="1"/>
    </xf>
    <xf numFmtId="0" fontId="6" fillId="3" borderId="7" xfId="1" applyFont="1" applyFill="1" applyBorder="1" applyAlignment="1">
      <alignment horizontal="center" vertical="top" wrapText="1"/>
    </xf>
    <xf numFmtId="0" fontId="7" fillId="0" borderId="0" xfId="2" applyAlignment="1" applyProtection="1">
      <alignment horizontal="left" vertical="center"/>
    </xf>
    <xf numFmtId="0" fontId="3" fillId="4" borderId="8" xfId="3" applyFont="1" applyFill="1" applyBorder="1" applyAlignment="1">
      <alignment vertical="top" wrapText="1"/>
    </xf>
    <xf numFmtId="0" fontId="2" fillId="5" borderId="9" xfId="1" applyFont="1" applyFill="1" applyBorder="1" applyAlignment="1">
      <alignment horizontal="center" vertical="top" wrapText="1"/>
    </xf>
    <xf numFmtId="0" fontId="3" fillId="0" borderId="0" xfId="1" applyFont="1" applyBorder="1" applyAlignment="1">
      <alignment vertical="top"/>
    </xf>
    <xf numFmtId="0" fontId="3" fillId="0" borderId="10" xfId="1" applyFont="1" applyBorder="1" applyAlignment="1" applyProtection="1">
      <alignment horizontal="left" vertical="top" wrapText="1"/>
      <protection locked="0"/>
    </xf>
    <xf numFmtId="0" fontId="2" fillId="5" borderId="11" xfId="1" applyFont="1" applyFill="1" applyBorder="1" applyAlignment="1">
      <alignment horizontal="center" vertical="top" wrapText="1"/>
    </xf>
    <xf numFmtId="0" fontId="3" fillId="0" borderId="12" xfId="1" applyFont="1" applyBorder="1" applyAlignment="1" applyProtection="1">
      <alignment horizontal="left" vertical="top" wrapText="1"/>
      <protection locked="0"/>
    </xf>
    <xf numFmtId="0" fontId="3" fillId="4" borderId="13" xfId="3" applyFont="1" applyFill="1" applyBorder="1" applyAlignment="1">
      <alignment vertical="top" wrapText="1"/>
    </xf>
    <xf numFmtId="0" fontId="8" fillId="0" borderId="12" xfId="1" applyFont="1" applyBorder="1" applyAlignment="1" applyProtection="1">
      <alignment horizontal="left" vertical="top" wrapText="1"/>
      <protection locked="0"/>
    </xf>
    <xf numFmtId="0" fontId="9" fillId="0" borderId="12" xfId="1" applyFont="1" applyBorder="1" applyAlignment="1" applyProtection="1">
      <alignment horizontal="left" vertical="top" wrapText="1"/>
      <protection locked="0"/>
    </xf>
    <xf numFmtId="0" fontId="2" fillId="5" borderId="14" xfId="1" applyFont="1" applyFill="1" applyBorder="1" applyAlignment="1">
      <alignment horizontal="center" vertical="top" wrapText="1"/>
    </xf>
    <xf numFmtId="0" fontId="3" fillId="0" borderId="15" xfId="1" applyFont="1" applyBorder="1" applyAlignment="1" applyProtection="1">
      <alignment horizontal="left" vertical="top" wrapText="1"/>
      <protection locked="0"/>
    </xf>
    <xf numFmtId="0" fontId="2" fillId="6" borderId="11" xfId="1" applyFont="1" applyFill="1" applyBorder="1" applyAlignment="1">
      <alignment horizontal="center" vertical="top" wrapText="1"/>
    </xf>
    <xf numFmtId="0" fontId="3" fillId="0" borderId="0" xfId="1" applyFont="1" applyBorder="1"/>
    <xf numFmtId="0" fontId="2" fillId="0" borderId="0" xfId="1" applyFont="1" applyAlignment="1">
      <alignment horizontal="center" vertical="top"/>
    </xf>
    <xf numFmtId="0" fontId="5" fillId="3" borderId="1" xfId="1" applyFont="1" applyFill="1" applyBorder="1" applyAlignment="1">
      <alignment horizontal="center" vertical="top" wrapText="1"/>
    </xf>
    <xf numFmtId="0" fontId="5" fillId="3" borderId="2" xfId="1" applyFont="1" applyFill="1" applyBorder="1" applyAlignment="1">
      <alignment horizontal="center" vertical="top" wrapText="1"/>
    </xf>
    <xf numFmtId="0" fontId="5" fillId="3" borderId="3" xfId="1" applyFont="1" applyFill="1" applyBorder="1" applyAlignment="1">
      <alignment horizontal="center" vertical="top" wrapText="1"/>
    </xf>
    <xf numFmtId="0" fontId="10" fillId="3" borderId="16" xfId="3" applyFont="1" applyFill="1" applyBorder="1" applyAlignment="1">
      <alignment horizontal="left" vertical="top" wrapText="1"/>
    </xf>
    <xf numFmtId="0" fontId="10" fillId="3" borderId="17" xfId="3" applyFont="1" applyFill="1" applyBorder="1" applyAlignment="1">
      <alignment horizontal="left" vertical="top" wrapText="1"/>
    </xf>
    <xf numFmtId="0" fontId="10" fillId="3" borderId="18" xfId="3" applyFont="1" applyFill="1" applyBorder="1" applyAlignment="1">
      <alignment horizontal="left" vertical="top" wrapText="1"/>
    </xf>
    <xf numFmtId="0" fontId="7" fillId="0" borderId="0" xfId="2" applyAlignment="1" applyProtection="1"/>
  </cellXfs>
  <cellStyles count="4">
    <cellStyle name="Hyperlink" xfId="2" builtinId="8"/>
    <cellStyle name="Normal" xfId="0" builtinId="0"/>
    <cellStyle name="Normal 2" xfId="1"/>
    <cellStyle name="Normal_Examination Progress Checklist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NEAT\Documents\Exams\CU14588%20-%20C%20B%20S%20EMPLOYEES\20190401-10\Quest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5300 &amp; CU Profile Review"/>
      <sheetName val="BSA - Bank Secrecy"/>
      <sheetName val="IC - CUSO"/>
      <sheetName val="Ln - Flood Act"/>
      <sheetName val="SC Audit Verif Review"/>
      <sheetName val="Community Charter"/>
      <sheetName val="Targeted MLA Review"/>
      <sheetName val="Targeted HELOC Review"/>
      <sheetName val="Targeted HMDA Review"/>
      <sheetName val="Targeted Overdraft Review"/>
      <sheetName val="Targeted Reg B Notifications"/>
      <sheetName val="Financial Triggers"/>
      <sheetName val="IC - Cash"/>
      <sheetName val="Red Flag Questionnaire"/>
      <sheetName val="Data-Network Controls"/>
      <sheetName val="CECL Preparedness"/>
      <sheetName val="Targeted SCRA Review"/>
      <sheetName val="IT - 748A Information Security"/>
      <sheetName val="ALLL Review"/>
      <sheetName val="Compliance Risk"/>
      <sheetName val="Cons Compl Prog Review"/>
      <sheetName val="Consumer Rpts Addr Procedures"/>
      <sheetName val="COPPA"/>
      <sheetName val="Credit CARD Act"/>
      <sheetName val="Disaster Preparedness"/>
      <sheetName val="FACT Act"/>
      <sheetName val="Foreclosure Procedures"/>
      <sheetName val="IC - ACH"/>
      <sheetName val="IC - ATM"/>
      <sheetName val="IC - LOC"/>
      <sheetName val="IC - Management"/>
      <sheetName val="IC - MO, Travelers Cks"/>
      <sheetName val="IC - Pmt Systems - FRB"/>
      <sheetName val="IC - Wire Transfers"/>
      <sheetName val="ID Theft Red Flag Procedures"/>
      <sheetName val="Inv - Accounting Con"/>
      <sheetName val="Inv - Cash Forward"/>
      <sheetName val="Inv - CDs"/>
      <sheetName val="Inv - Controls"/>
      <sheetName val="Inv - Counter-Party Risk"/>
      <sheetName val="Inv - Derivatives"/>
      <sheetName val="Inv - Fed Funds"/>
      <sheetName val="Inv - IRPS 98-2"/>
      <sheetName val="Inv - Mutual Funds"/>
      <sheetName val="Inv - Repurchase"/>
      <sheetName val="Inv - Reverse Repo"/>
      <sheetName val="Inv - Safekeeping, B-D, Inv Adv"/>
      <sheetName val="Inv - SBA"/>
      <sheetName val="Inv - Securities Lending"/>
      <sheetName val="IT - 748A Items Needed"/>
      <sheetName val="IT - Website &amp; E-banking"/>
      <sheetName val="Liquidity"/>
      <sheetName val="Ln - Agricultural - IC"/>
      <sheetName val="Ln - ARM - IC"/>
      <sheetName val="Ln - Business Loans - IC"/>
      <sheetName val="Ln - Collections - IC"/>
      <sheetName val="Ln - Construction - IC"/>
      <sheetName val="Ln - Credit Cards - IC"/>
      <sheetName val="Ln - Credit Practices Rule"/>
      <sheetName val="Ln - Debt Cancel-Susp - IC"/>
      <sheetName val="Ln - Dodd-Frank Act Mtg Rules"/>
      <sheetName val="Ln - FHA"/>
      <sheetName val="Ln - General - IC"/>
      <sheetName val="Ln - Home Equity - IC"/>
      <sheetName val="Ln - HOPA"/>
      <sheetName val="Ln - Indirect Lending - IC"/>
      <sheetName val="Ln - Leasing - IC"/>
      <sheetName val="Ln - LOC - IC"/>
      <sheetName val="Ln - Military Lending Act"/>
      <sheetName val="Ln - Outsourced Lending - IC"/>
      <sheetName val="Ln - Overdraft (Bounce)"/>
      <sheetName val="Ln - Participations"/>
      <sheetName val="Ln - Private Student Lending"/>
      <sheetName val="Ln - Real Estate - IC"/>
      <sheetName val="Ln - Reg B - ECOA"/>
      <sheetName val="Ln - Reg C - HMDA"/>
      <sheetName val="Ln - Reg M - Leasing"/>
      <sheetName val="Ln - Reg X - RESPA"/>
      <sheetName val="Ln - Reg Z - TILA"/>
      <sheetName val="Ln - Reg Z - TILA - RESPA"/>
      <sheetName val="Ln - SBA"/>
      <sheetName val="Ln - SCRA"/>
      <sheetName val="Ln - Sub-Prime Lending - IC"/>
      <sheetName val="Non-Maturity Shares"/>
      <sheetName val="NWRP"/>
      <sheetName val="OFAC"/>
      <sheetName val="Physical Security"/>
      <sheetName val="Privacy"/>
      <sheetName val="Remote Dep Capture Procedures"/>
      <sheetName val="SAFE Act"/>
      <sheetName val="Sh - Controls"/>
      <sheetName val="Sh - IC"/>
      <sheetName val="Sh - Reg CC - Funds Avail"/>
      <sheetName val="Sh - Reg D - Reserve"/>
      <sheetName val="Sh - Reg E - EFT"/>
      <sheetName val="Sh - Share Drafts - IC"/>
      <sheetName val="Sh -TISA - Truth in Savings"/>
      <sheetName val="Third Party Relationships"/>
      <sheetName val="UIGEA Procedures"/>
      <sheetName val="ENFORCEMENT"/>
      <sheetName val="Q Shared Data"/>
    </sheetNames>
    <sheetDataSet>
      <sheetData sheetId="0">
        <row r="6">
          <cell r="F6" t="str">
            <v>ALLL Review</v>
          </cell>
          <cell r="H6"/>
          <cell r="J6" t="str">
            <v>Ln - Debt Cancel-Susp - IC</v>
          </cell>
          <cell r="L6"/>
        </row>
        <row r="7">
          <cell r="F7" t="str">
            <v>Compliance Risk</v>
          </cell>
          <cell r="H7"/>
          <cell r="J7" t="str">
            <v>Ln - Dodd-Frank Act Mtg Rules</v>
          </cell>
          <cell r="L7"/>
        </row>
        <row r="8">
          <cell r="F8" t="str">
            <v>Cons Compl Prog Review</v>
          </cell>
          <cell r="H8"/>
          <cell r="J8" t="str">
            <v>Ln - FHA</v>
          </cell>
          <cell r="L8"/>
        </row>
        <row r="9">
          <cell r="F9" t="str">
            <v>Consumer Rpts Addr Procedures</v>
          </cell>
          <cell r="H9"/>
          <cell r="J9" t="str">
            <v>Ln - General - IC</v>
          </cell>
          <cell r="L9"/>
        </row>
        <row r="10">
          <cell r="F10" t="str">
            <v>COPPA</v>
          </cell>
          <cell r="H10"/>
          <cell r="J10" t="str">
            <v>Ln - Home Equity - IC</v>
          </cell>
          <cell r="L10"/>
        </row>
        <row r="11">
          <cell r="F11" t="str">
            <v>Credit CARD Act</v>
          </cell>
          <cell r="H11"/>
          <cell r="J11" t="str">
            <v>Ln - HOPA</v>
          </cell>
          <cell r="L11"/>
        </row>
        <row r="12">
          <cell r="F12" t="str">
            <v>Disaster Preparedness</v>
          </cell>
          <cell r="H12"/>
          <cell r="J12" t="str">
            <v>Ln - Indirect Lending - IC</v>
          </cell>
          <cell r="L12"/>
        </row>
        <row r="13">
          <cell r="B13" t="str">
            <v>Community Charter</v>
          </cell>
          <cell r="D13"/>
          <cell r="F13" t="str">
            <v>FACT Act</v>
          </cell>
          <cell r="H13"/>
          <cell r="J13" t="str">
            <v>Ln - Leasing - IC</v>
          </cell>
          <cell r="L13"/>
        </row>
        <row r="14">
          <cell r="B14" t="str">
            <v>Targeted MLA Review</v>
          </cell>
          <cell r="D14"/>
          <cell r="F14" t="str">
            <v>Foreclosure Procedures</v>
          </cell>
          <cell r="H14"/>
          <cell r="J14" t="str">
            <v>Ln - LOC - IC</v>
          </cell>
          <cell r="L14"/>
        </row>
        <row r="15">
          <cell r="F15" t="str">
            <v>IC - ACH</v>
          </cell>
          <cell r="H15"/>
          <cell r="J15" t="str">
            <v>Ln - Military Lending Act</v>
          </cell>
          <cell r="L15"/>
        </row>
        <row r="16">
          <cell r="F16" t="str">
            <v>IC - ATM</v>
          </cell>
          <cell r="H16"/>
          <cell r="J16" t="str">
            <v>Ln - Outsourced Lending - IC</v>
          </cell>
          <cell r="L16"/>
        </row>
        <row r="17">
          <cell r="B17" t="str">
            <v>Targeted HELOC Review</v>
          </cell>
          <cell r="D17"/>
          <cell r="F17" t="str">
            <v>IC - LOC</v>
          </cell>
          <cell r="H17"/>
          <cell r="J17" t="str">
            <v>Ln - Overdraft (Bounce)</v>
          </cell>
          <cell r="L17"/>
        </row>
        <row r="18">
          <cell r="B18" t="str">
            <v>Targeted HMDA Review</v>
          </cell>
          <cell r="D18"/>
          <cell r="F18" t="str">
            <v>IC - Management</v>
          </cell>
          <cell r="H18"/>
          <cell r="J18" t="str">
            <v>Ln - Participations</v>
          </cell>
          <cell r="L18"/>
        </row>
        <row r="19">
          <cell r="B19" t="str">
            <v>Targeted Overdraft Review</v>
          </cell>
          <cell r="D19"/>
          <cell r="F19" t="str">
            <v>IC - MO, Travelers Cks</v>
          </cell>
          <cell r="H19"/>
          <cell r="J19" t="str">
            <v>Ln - Private Student Lending</v>
          </cell>
          <cell r="L19"/>
        </row>
        <row r="20">
          <cell r="B20" t="str">
            <v>Targeted Reg B Notifications</v>
          </cell>
          <cell r="D20"/>
          <cell r="F20" t="str">
            <v>IC - Pmt Systems - FRB</v>
          </cell>
          <cell r="H20"/>
          <cell r="J20" t="str">
            <v>Ln - Real Estate - IC</v>
          </cell>
          <cell r="L20"/>
        </row>
        <row r="21">
          <cell r="F21" t="str">
            <v>IC - Wire Transfers</v>
          </cell>
          <cell r="H21"/>
          <cell r="J21" t="str">
            <v>Ln - Reg B - ECOA</v>
          </cell>
          <cell r="L21"/>
        </row>
        <row r="22">
          <cell r="F22" t="str">
            <v>ID Theft Red Flag Procedures</v>
          </cell>
          <cell r="H22"/>
          <cell r="J22" t="str">
            <v>Ln - Reg C - HMDA</v>
          </cell>
          <cell r="L22"/>
        </row>
        <row r="23">
          <cell r="B23" t="str">
            <v>Financial Triggers</v>
          </cell>
          <cell r="D23"/>
          <cell r="F23" t="str">
            <v>Inv - Accounting Con</v>
          </cell>
          <cell r="H23"/>
          <cell r="J23" t="str">
            <v>Ln - Reg M - Leasing</v>
          </cell>
          <cell r="L23"/>
        </row>
        <row r="24">
          <cell r="B24" t="str">
            <v>IC - Cash</v>
          </cell>
          <cell r="D24"/>
          <cell r="F24" t="str">
            <v>Inv - Cash Forward</v>
          </cell>
          <cell r="H24"/>
          <cell r="J24" t="str">
            <v>Ln - Reg X - RESPA</v>
          </cell>
          <cell r="L24"/>
        </row>
        <row r="25">
          <cell r="B25" t="str">
            <v>Red Flag Questionnaire</v>
          </cell>
          <cell r="D25"/>
          <cell r="F25" t="str">
            <v>Inv - CDs</v>
          </cell>
          <cell r="H25"/>
          <cell r="J25" t="str">
            <v>Ln - Reg Z - TILA</v>
          </cell>
          <cell r="L25"/>
        </row>
        <row r="26">
          <cell r="B26" t="str">
            <v>Data-Network Controls</v>
          </cell>
          <cell r="D26"/>
          <cell r="F26" t="str">
            <v>Inv - Controls</v>
          </cell>
          <cell r="H26"/>
          <cell r="J26" t="str">
            <v>Ln - Reg Z - TILA - RESPA</v>
          </cell>
          <cell r="L26"/>
        </row>
        <row r="27">
          <cell r="F27" t="str">
            <v>Inv - Counter-Party Risk</v>
          </cell>
          <cell r="H27"/>
          <cell r="J27" t="str">
            <v>Ln - SBA</v>
          </cell>
          <cell r="L27"/>
        </row>
        <row r="28">
          <cell r="F28" t="str">
            <v>Inv - Derivatives</v>
          </cell>
          <cell r="H28"/>
          <cell r="J28" t="str">
            <v>Ln - SCRA</v>
          </cell>
          <cell r="L28"/>
        </row>
        <row r="29">
          <cell r="B29" t="str">
            <v>CECL Preparedness</v>
          </cell>
          <cell r="D29"/>
          <cell r="F29" t="str">
            <v>Inv - Fed Funds</v>
          </cell>
          <cell r="H29"/>
          <cell r="J29" t="str">
            <v>Ln - Sub-Prime Lending - IC</v>
          </cell>
          <cell r="L29"/>
        </row>
        <row r="30">
          <cell r="F30" t="str">
            <v>Inv - IRPS 98-2</v>
          </cell>
          <cell r="H30"/>
          <cell r="J30" t="str">
            <v>Non-Maturity Shares</v>
          </cell>
          <cell r="L30"/>
        </row>
        <row r="31">
          <cell r="F31" t="str">
            <v>Inv - Mutual Funds</v>
          </cell>
          <cell r="H31"/>
          <cell r="J31" t="str">
            <v>NWRP</v>
          </cell>
          <cell r="L31"/>
        </row>
        <row r="32">
          <cell r="B32" t="str">
            <v>IT - 748A Information Security</v>
          </cell>
          <cell r="D32"/>
          <cell r="F32" t="str">
            <v>Inv - Repurchase</v>
          </cell>
          <cell r="H32"/>
          <cell r="J32" t="str">
            <v>OFAC</v>
          </cell>
          <cell r="L32"/>
        </row>
        <row r="33">
          <cell r="F33" t="str">
            <v>Inv - Reverse Repo</v>
          </cell>
          <cell r="H33"/>
          <cell r="J33" t="str">
            <v>Physical Security</v>
          </cell>
          <cell r="L33"/>
        </row>
        <row r="34">
          <cell r="F34" t="str">
            <v>Inv - Safekeeping, B-D, Inv Adv</v>
          </cell>
          <cell r="H34"/>
          <cell r="J34" t="str">
            <v>Privacy</v>
          </cell>
          <cell r="L34"/>
        </row>
        <row r="35">
          <cell r="F35" t="str">
            <v>Inv - SBA</v>
          </cell>
          <cell r="H35"/>
          <cell r="J35" t="str">
            <v>Remote Dep Capture Procedures</v>
          </cell>
          <cell r="L35"/>
        </row>
        <row r="36">
          <cell r="F36" t="str">
            <v>Inv - Securities Lending</v>
          </cell>
          <cell r="H36"/>
          <cell r="J36" t="str">
            <v>SAFE Act</v>
          </cell>
          <cell r="L36"/>
        </row>
        <row r="37">
          <cell r="F37" t="str">
            <v>IT - 748A Items Needed</v>
          </cell>
          <cell r="H37"/>
          <cell r="J37" t="str">
            <v>Sh - Controls</v>
          </cell>
          <cell r="L37"/>
        </row>
        <row r="38">
          <cell r="F38" t="str">
            <v>IT - Website &amp; E-banking</v>
          </cell>
          <cell r="H38"/>
          <cell r="J38" t="str">
            <v>Sh - IC</v>
          </cell>
          <cell r="L38"/>
        </row>
        <row r="39">
          <cell r="F39" t="str">
            <v>Liquidity</v>
          </cell>
          <cell r="H39"/>
          <cell r="J39" t="str">
            <v>Sh - Reg CC - Funds Avail</v>
          </cell>
          <cell r="L39"/>
        </row>
        <row r="40">
          <cell r="F40" t="str">
            <v>Ln - Agricultural - IC</v>
          </cell>
          <cell r="H40"/>
          <cell r="J40" t="str">
            <v>Sh - Reg D - Reserve</v>
          </cell>
          <cell r="L40"/>
        </row>
        <row r="41">
          <cell r="F41" t="str">
            <v>Ln - ARM - IC</v>
          </cell>
          <cell r="H41"/>
          <cell r="J41" t="str">
            <v>Sh - Reg E - EFT</v>
          </cell>
          <cell r="L41"/>
        </row>
        <row r="42">
          <cell r="F42" t="str">
            <v>Ln - Business Loans - IC</v>
          </cell>
          <cell r="H42"/>
          <cell r="J42" t="str">
            <v>Sh - Share Drafts - IC</v>
          </cell>
          <cell r="L42"/>
        </row>
        <row r="43">
          <cell r="F43" t="str">
            <v>Ln - Collections - IC</v>
          </cell>
          <cell r="H43"/>
          <cell r="J43" t="str">
            <v>Sh -TISA - Truth in Savings</v>
          </cell>
          <cell r="L43"/>
        </row>
        <row r="44">
          <cell r="F44" t="str">
            <v>Ln - Construction - IC</v>
          </cell>
          <cell r="H44"/>
          <cell r="J44" t="str">
            <v>Third Party Relationships</v>
          </cell>
          <cell r="L44"/>
        </row>
        <row r="45">
          <cell r="F45" t="str">
            <v>Ln - Credit Cards - IC</v>
          </cell>
          <cell r="H45"/>
          <cell r="J45" t="str">
            <v>UIGEA Procedures</v>
          </cell>
          <cell r="L45"/>
        </row>
        <row r="46">
          <cell r="B46" t="str">
            <v>Targeted SCRA Review</v>
          </cell>
          <cell r="D46"/>
          <cell r="F46" t="str">
            <v>Ln - Credit Practices Rule</v>
          </cell>
          <cell r="H46"/>
        </row>
        <row r="49">
          <cell r="F49" t="str">
            <v>IC - LOC</v>
          </cell>
          <cell r="H49"/>
          <cell r="J49" t="str">
            <v>Ln - HOPA</v>
          </cell>
          <cell r="L49"/>
        </row>
        <row r="50">
          <cell r="F50" t="str">
            <v>IC - Management</v>
          </cell>
          <cell r="H50"/>
          <cell r="J50" t="str">
            <v>Ln - Indirect Lending - IC</v>
          </cell>
          <cell r="L50"/>
        </row>
        <row r="51">
          <cell r="F51" t="str">
            <v>IC - MO, Travelers Cks</v>
          </cell>
          <cell r="H51"/>
          <cell r="J51" t="str">
            <v>Ln - Leasing - IC</v>
          </cell>
          <cell r="L51"/>
        </row>
        <row r="52">
          <cell r="F52" t="str">
            <v>IC - Pmt Systems - FRB</v>
          </cell>
          <cell r="H52"/>
          <cell r="J52" t="str">
            <v>Ln - LOC - IC</v>
          </cell>
          <cell r="L52"/>
        </row>
        <row r="53">
          <cell r="F53" t="str">
            <v>IC - Wire Transfers</v>
          </cell>
          <cell r="H53"/>
          <cell r="J53" t="str">
            <v>Ln - Military Lending Act</v>
          </cell>
          <cell r="L53"/>
        </row>
        <row r="54">
          <cell r="F54" t="str">
            <v>ID Theft Red Flag Procedures</v>
          </cell>
          <cell r="H54"/>
          <cell r="J54" t="str">
            <v>Ln - Outsourced Lending - IC</v>
          </cell>
          <cell r="L54"/>
        </row>
        <row r="55">
          <cell r="F55" t="str">
            <v>Inv - Accounting Con</v>
          </cell>
          <cell r="H55"/>
          <cell r="J55" t="str">
            <v>Ln - Overdraft (Bounce)</v>
          </cell>
          <cell r="L55"/>
        </row>
        <row r="56">
          <cell r="B56" t="str">
            <v>Financial Triggers</v>
          </cell>
          <cell r="D56"/>
          <cell r="F56" t="str">
            <v>Inv - Cash Forward</v>
          </cell>
          <cell r="H56"/>
          <cell r="J56" t="str">
            <v>Ln - Participations</v>
          </cell>
          <cell r="L56"/>
        </row>
        <row r="57">
          <cell r="B57" t="str">
            <v>IC - Cash</v>
          </cell>
          <cell r="D57"/>
          <cell r="F57" t="str">
            <v>Inv - CDs</v>
          </cell>
          <cell r="H57"/>
          <cell r="J57" t="str">
            <v>Ln - Private Student Lending</v>
          </cell>
          <cell r="L57"/>
        </row>
        <row r="58">
          <cell r="B58" t="str">
            <v>Red Flag Questionnaire</v>
          </cell>
          <cell r="D58"/>
          <cell r="F58" t="str">
            <v>Inv - Controls</v>
          </cell>
          <cell r="H58"/>
          <cell r="J58" t="str">
            <v>Ln - Real Estate - IC</v>
          </cell>
          <cell r="L58"/>
        </row>
        <row r="59">
          <cell r="B59" t="str">
            <v>Data-Network Controls</v>
          </cell>
          <cell r="D59" t="str">
            <v>Y</v>
          </cell>
          <cell r="F59" t="str">
            <v>Inv - Counter-Party Risk</v>
          </cell>
          <cell r="H59"/>
          <cell r="J59" t="str">
            <v>Ln - Reg B - ECOA</v>
          </cell>
          <cell r="L59"/>
        </row>
        <row r="60">
          <cell r="F60" t="str">
            <v>Inv - Derivatives</v>
          </cell>
          <cell r="H60"/>
          <cell r="J60" t="str">
            <v>Ln - Reg C - HMDA</v>
          </cell>
          <cell r="L60"/>
        </row>
        <row r="61">
          <cell r="F61" t="str">
            <v>Inv - Fed Funds</v>
          </cell>
          <cell r="H61"/>
          <cell r="J61" t="str">
            <v>Ln - Reg M - Leasing</v>
          </cell>
          <cell r="L61"/>
        </row>
        <row r="62">
          <cell r="B62" t="str">
            <v>Community Charter</v>
          </cell>
          <cell r="D62"/>
          <cell r="F62" t="str">
            <v>Inv - IRPS 98-2</v>
          </cell>
          <cell r="H62"/>
          <cell r="J62" t="str">
            <v>Ln - Reg X - RESPA</v>
          </cell>
          <cell r="L62"/>
        </row>
        <row r="63">
          <cell r="B63" t="str">
            <v>Targeted HELOC Review</v>
          </cell>
          <cell r="D63"/>
          <cell r="F63" t="str">
            <v>Inv - Mutual Funds</v>
          </cell>
          <cell r="H63"/>
          <cell r="J63" t="str">
            <v>Ln - Reg Z - TILA</v>
          </cell>
          <cell r="L63"/>
        </row>
        <row r="64">
          <cell r="B64" t="str">
            <v>Targeted HMDA Review</v>
          </cell>
          <cell r="D64"/>
          <cell r="F64" t="str">
            <v>Inv - Repurchase</v>
          </cell>
          <cell r="H64"/>
          <cell r="J64" t="str">
            <v>Ln - Reg Z - TILA - RESPA</v>
          </cell>
          <cell r="L64"/>
        </row>
        <row r="65">
          <cell r="B65" t="str">
            <v>Targeted MLA Review</v>
          </cell>
          <cell r="D65" t="str">
            <v>Y</v>
          </cell>
          <cell r="F65" t="str">
            <v>Inv - Reverse Repo</v>
          </cell>
          <cell r="H65"/>
          <cell r="J65" t="str">
            <v>Ln - SBA</v>
          </cell>
          <cell r="L65"/>
        </row>
        <row r="66">
          <cell r="B66" t="str">
            <v>Targeted Overdraft Review</v>
          </cell>
          <cell r="D66"/>
          <cell r="F66" t="str">
            <v>Inv - Safekeeping, B-D, Inv Adv</v>
          </cell>
          <cell r="H66"/>
          <cell r="J66" t="str">
            <v>Ln - SCRA</v>
          </cell>
          <cell r="L66"/>
        </row>
        <row r="67">
          <cell r="B67" t="str">
            <v>Targeted Reg B Notifications</v>
          </cell>
          <cell r="D67"/>
          <cell r="F67" t="str">
            <v>Inv - SBA</v>
          </cell>
          <cell r="H67"/>
          <cell r="J67" t="str">
            <v>Ln - Sub-Prime Lending - IC</v>
          </cell>
          <cell r="L67"/>
        </row>
        <row r="68">
          <cell r="B68" t="str">
            <v>Targeted SCRA Review</v>
          </cell>
          <cell r="D68"/>
          <cell r="F68" t="str">
            <v>Inv - Securities Lending</v>
          </cell>
          <cell r="H68"/>
          <cell r="J68" t="str">
            <v>Non-Maturity Shares</v>
          </cell>
          <cell r="L68"/>
        </row>
        <row r="69">
          <cell r="F69" t="str">
            <v>IT - 748A Items Needed</v>
          </cell>
          <cell r="H69"/>
          <cell r="J69" t="str">
            <v>NWRP</v>
          </cell>
          <cell r="L69"/>
        </row>
        <row r="70">
          <cell r="F70" t="str">
            <v>IT - Website &amp; E-banking</v>
          </cell>
          <cell r="H70"/>
          <cell r="J70" t="str">
            <v>OFAC</v>
          </cell>
          <cell r="L70"/>
        </row>
        <row r="71">
          <cell r="B71" t="str">
            <v>CECL Preparedness</v>
          </cell>
          <cell r="D71"/>
          <cell r="F71" t="str">
            <v>Liquidity</v>
          </cell>
          <cell r="H71"/>
          <cell r="J71" t="str">
            <v>Physical Security</v>
          </cell>
          <cell r="L71"/>
        </row>
        <row r="72">
          <cell r="B72" t="str">
            <v>IT - 748A Information Security</v>
          </cell>
          <cell r="D72"/>
          <cell r="F72" t="str">
            <v>Ln - Agricultural - IC</v>
          </cell>
          <cell r="H72"/>
          <cell r="J72" t="str">
            <v>Privacy</v>
          </cell>
          <cell r="L72"/>
        </row>
        <row r="73">
          <cell r="B73" t="str">
            <v>ALLL Review</v>
          </cell>
          <cell r="D73"/>
          <cell r="F73" t="str">
            <v>Ln - ARM - IC</v>
          </cell>
          <cell r="H73"/>
          <cell r="J73" t="str">
            <v>Remote Dep Capture Procedures</v>
          </cell>
          <cell r="L73"/>
        </row>
        <row r="74">
          <cell r="B74" t="str">
            <v>Compliance Risk</v>
          </cell>
          <cell r="D74"/>
          <cell r="F74" t="str">
            <v>Ln - Business Loans - IC</v>
          </cell>
          <cell r="H74"/>
          <cell r="J74" t="str">
            <v>SAFE Act</v>
          </cell>
          <cell r="L74"/>
        </row>
        <row r="75">
          <cell r="B75" t="str">
            <v>Cons Compl Prog Review</v>
          </cell>
          <cell r="D75"/>
          <cell r="F75" t="str">
            <v>Ln - Collections - IC</v>
          </cell>
          <cell r="H75"/>
          <cell r="J75" t="str">
            <v>Sh - Controls</v>
          </cell>
          <cell r="L75"/>
        </row>
        <row r="76">
          <cell r="B76" t="str">
            <v>Consumer Rpts Addr Procedures</v>
          </cell>
          <cell r="D76"/>
          <cell r="F76" t="str">
            <v>Ln - Construction - IC</v>
          </cell>
          <cell r="H76"/>
          <cell r="J76" t="str">
            <v>Sh - IC</v>
          </cell>
          <cell r="L76"/>
        </row>
        <row r="77">
          <cell r="B77" t="str">
            <v>COPPA</v>
          </cell>
          <cell r="D77"/>
          <cell r="F77" t="str">
            <v>Ln - Credit Cards - IC</v>
          </cell>
          <cell r="H77"/>
          <cell r="J77" t="str">
            <v>Sh - Reg CC - Funds Avail</v>
          </cell>
          <cell r="L77"/>
        </row>
        <row r="78">
          <cell r="B78" t="str">
            <v>Credit CARD Act</v>
          </cell>
          <cell r="D78"/>
          <cell r="F78" t="str">
            <v>Ln - Credit Practices Rule</v>
          </cell>
          <cell r="H78"/>
          <cell r="J78" t="str">
            <v>Sh - Reg D - Reserve</v>
          </cell>
          <cell r="L78"/>
        </row>
        <row r="79">
          <cell r="B79" t="str">
            <v>Disaster Preparedness</v>
          </cell>
          <cell r="D79"/>
          <cell r="F79" t="str">
            <v>Ln - Debt Cancel-Susp - IC</v>
          </cell>
          <cell r="H79"/>
          <cell r="J79" t="str">
            <v>Sh - Reg E - EFT</v>
          </cell>
          <cell r="L79"/>
        </row>
        <row r="80">
          <cell r="B80" t="str">
            <v>FACT Act</v>
          </cell>
          <cell r="D80"/>
          <cell r="F80" t="str">
            <v>Ln - Dodd-Frank Act Mtg Rules</v>
          </cell>
          <cell r="H80"/>
          <cell r="J80" t="str">
            <v>Sh - Share Drafts - IC</v>
          </cell>
          <cell r="L80"/>
        </row>
        <row r="81">
          <cell r="B81" t="str">
            <v>Foreclosure Procedures</v>
          </cell>
          <cell r="D81"/>
          <cell r="F81" t="str">
            <v>Ln - FHA</v>
          </cell>
          <cell r="H81"/>
          <cell r="J81" t="str">
            <v>Sh -TISA - Truth in Savings</v>
          </cell>
          <cell r="L81"/>
        </row>
        <row r="82">
          <cell r="B82" t="str">
            <v>IC - ACH</v>
          </cell>
          <cell r="D82"/>
          <cell r="F82" t="str">
            <v>Ln - General - IC</v>
          </cell>
          <cell r="H82"/>
          <cell r="J82" t="str">
            <v>Third Party Relationships</v>
          </cell>
          <cell r="L82"/>
        </row>
        <row r="83">
          <cell r="B83" t="str">
            <v>IC - ATM</v>
          </cell>
          <cell r="D83"/>
          <cell r="F83" t="str">
            <v>Ln - Home Equity - IC</v>
          </cell>
          <cell r="H83"/>
          <cell r="J83" t="str">
            <v>UIGEA Procedures</v>
          </cell>
          <cell r="L83"/>
        </row>
        <row r="86">
          <cell r="F86" t="str">
            <v>Consumer Rpts Addr Procedures</v>
          </cell>
          <cell r="H86"/>
          <cell r="J86" t="str">
            <v>Ln - Dodd-Frank Act Mtg Rules</v>
          </cell>
          <cell r="L86"/>
        </row>
        <row r="87">
          <cell r="F87" t="str">
            <v>COPPA</v>
          </cell>
          <cell r="H87"/>
          <cell r="J87" t="str">
            <v>Ln - FHA</v>
          </cell>
          <cell r="L87"/>
        </row>
        <row r="88">
          <cell r="F88" t="str">
            <v>Credit CARD Act</v>
          </cell>
          <cell r="H88"/>
          <cell r="J88" t="str">
            <v>Ln - General - IC</v>
          </cell>
          <cell r="L88"/>
        </row>
        <row r="89">
          <cell r="F89" t="str">
            <v>Disaster Preparedness</v>
          </cell>
          <cell r="H89"/>
          <cell r="J89" t="str">
            <v>Ln - Home Equity - IC</v>
          </cell>
          <cell r="L89"/>
        </row>
        <row r="90">
          <cell r="F90" t="str">
            <v>FACT Act</v>
          </cell>
          <cell r="H90"/>
          <cell r="J90" t="str">
            <v>Ln - HOPA</v>
          </cell>
          <cell r="L90"/>
        </row>
        <row r="91">
          <cell r="F91" t="str">
            <v>Foreclosure Procedures</v>
          </cell>
          <cell r="H91"/>
          <cell r="J91" t="str">
            <v>Ln - Indirect Lending - IC</v>
          </cell>
          <cell r="L91"/>
        </row>
        <row r="92">
          <cell r="F92" t="str">
            <v>IC - ACH</v>
          </cell>
          <cell r="H92"/>
          <cell r="J92" t="str">
            <v>Ln - Leasing - IC</v>
          </cell>
          <cell r="L92"/>
        </row>
        <row r="93">
          <cell r="B93" t="str">
            <v>CECL Preparedness</v>
          </cell>
          <cell r="D93"/>
          <cell r="F93" t="str">
            <v>IC - ATM</v>
          </cell>
          <cell r="H93"/>
          <cell r="J93" t="str">
            <v>Ln - LOC - IC</v>
          </cell>
          <cell r="L93"/>
        </row>
        <row r="94">
          <cell r="F94" t="str">
            <v>IC - LOC</v>
          </cell>
          <cell r="H94"/>
          <cell r="J94" t="str">
            <v>Ln - Military Lending Act</v>
          </cell>
          <cell r="L94"/>
        </row>
        <row r="95">
          <cell r="F95" t="str">
            <v>IC - Management</v>
          </cell>
          <cell r="H95"/>
          <cell r="J95" t="str">
            <v>Ln - Outsourced Lending - IC</v>
          </cell>
          <cell r="L95"/>
        </row>
        <row r="96">
          <cell r="B96" t="str">
            <v>Community Charter</v>
          </cell>
          <cell r="D96"/>
          <cell r="F96" t="str">
            <v>IC - MO, Travelers Cks</v>
          </cell>
          <cell r="H96"/>
          <cell r="J96" t="str">
            <v>Ln - Overdraft (Bounce)</v>
          </cell>
          <cell r="L96"/>
        </row>
        <row r="97">
          <cell r="B97" t="str">
            <v>Targeted HELOC Review</v>
          </cell>
          <cell r="D97"/>
          <cell r="F97" t="str">
            <v>IC - Pmt Systems - FRB</v>
          </cell>
          <cell r="H97"/>
          <cell r="J97" t="str">
            <v>Ln - Participations</v>
          </cell>
          <cell r="L97"/>
        </row>
        <row r="98">
          <cell r="B98" t="str">
            <v>Targeted HMDA Review</v>
          </cell>
          <cell r="D98"/>
          <cell r="F98" t="str">
            <v>IC - Wire Transfers</v>
          </cell>
          <cell r="H98"/>
          <cell r="J98" t="str">
            <v>Ln - Private Student Lending</v>
          </cell>
          <cell r="L98"/>
        </row>
        <row r="99">
          <cell r="B99" t="str">
            <v>Targeted MLA Review</v>
          </cell>
          <cell r="D99"/>
          <cell r="F99" t="str">
            <v>ID Theft Red Flag Procedures</v>
          </cell>
          <cell r="H99"/>
          <cell r="J99" t="str">
            <v>Ln - Real Estate - IC</v>
          </cell>
          <cell r="L99"/>
        </row>
        <row r="100">
          <cell r="B100" t="str">
            <v>Targeted Overdraft Review</v>
          </cell>
          <cell r="D100"/>
          <cell r="F100" t="str">
            <v>Inv - Accounting Con</v>
          </cell>
          <cell r="H100"/>
          <cell r="J100" t="str">
            <v>Ln - Reg B - ECOA</v>
          </cell>
          <cell r="L100"/>
        </row>
        <row r="101">
          <cell r="B101" t="str">
            <v>Targeted Reg B Notifications</v>
          </cell>
          <cell r="D101"/>
          <cell r="F101" t="str">
            <v>Inv - Cash Forward</v>
          </cell>
          <cell r="H101"/>
          <cell r="J101" t="str">
            <v>Ln - Reg C - HMDA</v>
          </cell>
          <cell r="L101"/>
        </row>
        <row r="102">
          <cell r="F102" t="str">
            <v>Inv - CDs</v>
          </cell>
          <cell r="H102"/>
          <cell r="J102" t="str">
            <v>Ln - Reg M - Leasing</v>
          </cell>
          <cell r="L102"/>
        </row>
        <row r="103">
          <cell r="F103" t="str">
            <v>Inv - Controls</v>
          </cell>
          <cell r="H103"/>
          <cell r="J103" t="str">
            <v>Ln - Reg X - RESPA</v>
          </cell>
          <cell r="L103"/>
        </row>
        <row r="104">
          <cell r="B104" t="str">
            <v>IT - 748A Information Security</v>
          </cell>
          <cell r="D104"/>
          <cell r="F104" t="str">
            <v>Inv - Counter-Party Risk</v>
          </cell>
          <cell r="H104"/>
          <cell r="J104" t="str">
            <v>Ln - Reg Z - TILA</v>
          </cell>
          <cell r="L104"/>
        </row>
        <row r="105">
          <cell r="F105" t="str">
            <v>Inv - Derivatives</v>
          </cell>
          <cell r="H105"/>
          <cell r="J105" t="str">
            <v>Ln - Reg Z - TILA - RESPA</v>
          </cell>
          <cell r="L105"/>
        </row>
        <row r="106">
          <cell r="F106" t="str">
            <v>Inv - Fed Funds</v>
          </cell>
          <cell r="H106"/>
          <cell r="J106" t="str">
            <v>Ln - SBA</v>
          </cell>
          <cell r="L106"/>
        </row>
        <row r="107">
          <cell r="F107" t="str">
            <v>Inv - IRPS 98-2</v>
          </cell>
          <cell r="H107"/>
          <cell r="J107" t="str">
            <v>Ln - SCRA</v>
          </cell>
          <cell r="L107"/>
        </row>
        <row r="108">
          <cell r="F108" t="str">
            <v>Inv - Mutual Funds</v>
          </cell>
          <cell r="H108"/>
          <cell r="J108" t="str">
            <v>Ln - Sub-Prime Lending - IC</v>
          </cell>
          <cell r="L108"/>
        </row>
        <row r="109">
          <cell r="F109" t="str">
            <v>Inv - Repurchase</v>
          </cell>
          <cell r="H109"/>
          <cell r="J109" t="str">
            <v>Non-Maturity Shares</v>
          </cell>
          <cell r="L109"/>
        </row>
        <row r="110">
          <cell r="F110" t="str">
            <v>Inv - Reverse Repo</v>
          </cell>
          <cell r="H110"/>
          <cell r="J110" t="str">
            <v>NWRP</v>
          </cell>
          <cell r="L110"/>
        </row>
        <row r="111">
          <cell r="F111" t="str">
            <v>Inv - Safekeeping, B-D, Inv Adv</v>
          </cell>
          <cell r="H111"/>
          <cell r="J111" t="str">
            <v>OFAC</v>
          </cell>
          <cell r="L111"/>
        </row>
        <row r="112">
          <cell r="F112" t="str">
            <v>Inv - SBA</v>
          </cell>
          <cell r="H112"/>
          <cell r="J112" t="str">
            <v>Physical Security</v>
          </cell>
          <cell r="L112"/>
        </row>
        <row r="113">
          <cell r="F113" t="str">
            <v>Inv - Securities Lending</v>
          </cell>
          <cell r="H113"/>
          <cell r="J113" t="str">
            <v>Privacy</v>
          </cell>
          <cell r="L113"/>
        </row>
        <row r="114">
          <cell r="F114" t="str">
            <v>IT - 748A Items Needed</v>
          </cell>
          <cell r="H114"/>
          <cell r="J114" t="str">
            <v>Remote Dep Capture Procedures</v>
          </cell>
          <cell r="L114"/>
        </row>
        <row r="115">
          <cell r="F115" t="str">
            <v>IT - Website &amp; E-banking</v>
          </cell>
          <cell r="H115"/>
          <cell r="J115" t="str">
            <v>SAFE Act</v>
          </cell>
          <cell r="L115"/>
        </row>
        <row r="116">
          <cell r="B116" t="str">
            <v>Targeted SCRA Review</v>
          </cell>
          <cell r="D116"/>
          <cell r="F116" t="str">
            <v>Liquidity</v>
          </cell>
          <cell r="H116"/>
          <cell r="J116" t="str">
            <v>Sh - Controls</v>
          </cell>
          <cell r="L116"/>
        </row>
        <row r="117">
          <cell r="F117" t="str">
            <v>Ln - Agricultural - IC</v>
          </cell>
          <cell r="H117"/>
          <cell r="J117" t="str">
            <v>Sh - IC</v>
          </cell>
          <cell r="L117"/>
        </row>
        <row r="118">
          <cell r="F118" t="str">
            <v>Ln - ARM - IC</v>
          </cell>
          <cell r="H118"/>
          <cell r="J118" t="str">
            <v>Sh - Reg CC - Funds Avail</v>
          </cell>
          <cell r="L118"/>
        </row>
        <row r="119">
          <cell r="B119" t="str">
            <v>Financial Triggers</v>
          </cell>
          <cell r="D119"/>
          <cell r="F119" t="str">
            <v>Ln - Business Loans - IC</v>
          </cell>
          <cell r="H119"/>
          <cell r="J119" t="str">
            <v>Sh - Reg D - Reserve</v>
          </cell>
          <cell r="L119"/>
        </row>
        <row r="120">
          <cell r="B120" t="str">
            <v>IC - Cash</v>
          </cell>
          <cell r="D120"/>
          <cell r="F120" t="str">
            <v>Ln - Collections - IC</v>
          </cell>
          <cell r="H120"/>
          <cell r="J120" t="str">
            <v>Sh - Reg E - EFT</v>
          </cell>
          <cell r="L120"/>
        </row>
        <row r="121">
          <cell r="B121" t="str">
            <v>Red Flag Questionnaire</v>
          </cell>
          <cell r="D121"/>
          <cell r="F121" t="str">
            <v>Ln - Construction - IC</v>
          </cell>
          <cell r="H121"/>
          <cell r="J121" t="str">
            <v>Sh - Share Drafts - IC</v>
          </cell>
          <cell r="L121"/>
        </row>
        <row r="122">
          <cell r="B122" t="str">
            <v>Data-Network Controls</v>
          </cell>
          <cell r="D122"/>
          <cell r="F122" t="str">
            <v>Ln - Credit Cards - IC</v>
          </cell>
          <cell r="H122"/>
          <cell r="J122" t="str">
            <v>Sh -TISA - Truth in Savings</v>
          </cell>
          <cell r="L122"/>
        </row>
        <row r="123">
          <cell r="B123" t="str">
            <v>ALLL Review</v>
          </cell>
          <cell r="D123"/>
          <cell r="F123" t="str">
            <v>Ln - Credit Practices Rule</v>
          </cell>
          <cell r="H123"/>
          <cell r="J123" t="str">
            <v>Third Party Relationships</v>
          </cell>
          <cell r="L123"/>
        </row>
        <row r="124">
          <cell r="B124" t="str">
            <v>Compliance Risk</v>
          </cell>
          <cell r="D124"/>
          <cell r="F124" t="str">
            <v>Ln - Debt Cancel-Susp - IC</v>
          </cell>
          <cell r="H124"/>
          <cell r="J124" t="str">
            <v>UIGEA Procedures</v>
          </cell>
          <cell r="L124"/>
        </row>
        <row r="125">
          <cell r="B125" t="str">
            <v>Cons Compl Prog Review</v>
          </cell>
          <cell r="D125"/>
        </row>
        <row r="128">
          <cell r="F128" t="str">
            <v>Foreclosure Procedures</v>
          </cell>
          <cell r="H128"/>
          <cell r="J128" t="str">
            <v>Ln - Home Equity - IC</v>
          </cell>
          <cell r="L128"/>
        </row>
        <row r="129">
          <cell r="F129" t="str">
            <v>IC - ACH</v>
          </cell>
          <cell r="H129"/>
          <cell r="J129" t="str">
            <v>Ln - HOPA</v>
          </cell>
          <cell r="L129"/>
        </row>
        <row r="130">
          <cell r="F130" t="str">
            <v>IC - ATM</v>
          </cell>
          <cell r="H130"/>
          <cell r="J130" t="str">
            <v>Ln - Indirect Lending - IC</v>
          </cell>
          <cell r="L130"/>
        </row>
        <row r="131">
          <cell r="F131" t="str">
            <v>IC - LOC</v>
          </cell>
          <cell r="H131"/>
          <cell r="J131" t="str">
            <v>Ln - Leasing - IC</v>
          </cell>
          <cell r="L131"/>
        </row>
        <row r="132">
          <cell r="F132" t="str">
            <v>IC - Management</v>
          </cell>
          <cell r="H132"/>
          <cell r="J132" t="str">
            <v>Ln - LOC - IC</v>
          </cell>
          <cell r="L132"/>
        </row>
        <row r="133">
          <cell r="F133" t="str">
            <v>IC - MO, Travelers Cks</v>
          </cell>
          <cell r="H133"/>
          <cell r="J133" t="str">
            <v>Ln - Military Lending Act</v>
          </cell>
          <cell r="L133"/>
        </row>
        <row r="134">
          <cell r="F134" t="str">
            <v>IC - Pmt Systems - FRB</v>
          </cell>
          <cell r="H134"/>
          <cell r="J134" t="str">
            <v>Ln - Outsourced Lending - IC</v>
          </cell>
          <cell r="L134"/>
        </row>
        <row r="135">
          <cell r="B135" t="str">
            <v>CECL Preparedness</v>
          </cell>
          <cell r="D135"/>
          <cell r="F135" t="str">
            <v>IC - Wire Transfers</v>
          </cell>
          <cell r="H135"/>
          <cell r="J135" t="str">
            <v>Ln - Overdraft (Bounce)</v>
          </cell>
          <cell r="L135"/>
        </row>
        <row r="136">
          <cell r="F136" t="str">
            <v>ID Theft Red Flag Procedures</v>
          </cell>
          <cell r="H136"/>
          <cell r="J136" t="str">
            <v>Ln - Participations</v>
          </cell>
          <cell r="L136"/>
        </row>
        <row r="137">
          <cell r="F137" t="str">
            <v>Inv - Accounting Con</v>
          </cell>
          <cell r="H137"/>
          <cell r="J137" t="str">
            <v>Ln - Private Student Lending</v>
          </cell>
          <cell r="L137"/>
        </row>
        <row r="138">
          <cell r="B138" t="str">
            <v>Community Charter</v>
          </cell>
          <cell r="D138"/>
          <cell r="F138" t="str">
            <v>Inv - Cash Forward</v>
          </cell>
          <cell r="H138"/>
          <cell r="J138" t="str">
            <v>Ln - Real Estate - IC</v>
          </cell>
          <cell r="L138"/>
        </row>
        <row r="139">
          <cell r="B139" t="str">
            <v>Targeted MLA Review</v>
          </cell>
          <cell r="D139"/>
          <cell r="F139" t="str">
            <v>Inv - CDs</v>
          </cell>
          <cell r="H139"/>
          <cell r="J139" t="str">
            <v>Ln - Reg B - ECOA</v>
          </cell>
          <cell r="L139"/>
        </row>
        <row r="140">
          <cell r="F140" t="str">
            <v>Inv - Controls</v>
          </cell>
          <cell r="H140"/>
          <cell r="J140" t="str">
            <v>Ln - Reg C - HMDA</v>
          </cell>
          <cell r="L140"/>
        </row>
        <row r="141">
          <cell r="F141" t="str">
            <v>Inv - Counter-Party Risk</v>
          </cell>
          <cell r="H141"/>
          <cell r="J141" t="str">
            <v>Ln - Reg M - Leasing</v>
          </cell>
          <cell r="L141"/>
        </row>
        <row r="142">
          <cell r="F142" t="str">
            <v>Inv - Derivatives</v>
          </cell>
          <cell r="H142"/>
          <cell r="J142" t="str">
            <v>Ln - Reg X - RESPA</v>
          </cell>
          <cell r="L142"/>
        </row>
        <row r="143">
          <cell r="F143" t="str">
            <v>Inv - Fed Funds</v>
          </cell>
          <cell r="H143"/>
          <cell r="J143" t="str">
            <v>Ln - Reg Z - TILA</v>
          </cell>
          <cell r="L143"/>
        </row>
        <row r="144">
          <cell r="F144" t="str">
            <v>Inv - IRPS 98-2</v>
          </cell>
          <cell r="H144"/>
          <cell r="J144" t="str">
            <v>Ln - Reg Z - TILA - RESPA</v>
          </cell>
          <cell r="L144"/>
        </row>
        <row r="145">
          <cell r="B145" t="str">
            <v>Targeted SCRA Review</v>
          </cell>
          <cell r="D145"/>
          <cell r="F145" t="str">
            <v>Inv - Mutual Funds</v>
          </cell>
          <cell r="H145"/>
          <cell r="J145" t="str">
            <v>Ln - SBA</v>
          </cell>
          <cell r="L145"/>
        </row>
        <row r="146">
          <cell r="F146" t="str">
            <v>Inv - Repurchase</v>
          </cell>
          <cell r="H146"/>
          <cell r="J146" t="str">
            <v>Ln - SCRA</v>
          </cell>
          <cell r="L146"/>
        </row>
        <row r="147">
          <cell r="F147" t="str">
            <v>Inv - Reverse Repo</v>
          </cell>
          <cell r="H147"/>
          <cell r="J147" t="str">
            <v>Ln - Sub-Prime Lending - IC</v>
          </cell>
          <cell r="L147"/>
        </row>
        <row r="148">
          <cell r="B148" t="str">
            <v>Targeted HELOC Review</v>
          </cell>
          <cell r="D148"/>
          <cell r="F148" t="str">
            <v>Inv - Safekeeping, B-D, Inv Adv</v>
          </cell>
          <cell r="H148"/>
          <cell r="J148" t="str">
            <v>Non-Maturity Shares</v>
          </cell>
          <cell r="L148"/>
        </row>
        <row r="149">
          <cell r="B149" t="str">
            <v>Targeted HMDA Review</v>
          </cell>
          <cell r="D149"/>
          <cell r="F149" t="str">
            <v>Inv - SBA</v>
          </cell>
          <cell r="H149"/>
          <cell r="J149" t="str">
            <v>NWRP</v>
          </cell>
          <cell r="L149"/>
        </row>
        <row r="150">
          <cell r="B150" t="str">
            <v>Targeted Overdraft Review</v>
          </cell>
          <cell r="D150"/>
          <cell r="F150" t="str">
            <v>Inv - Securities Lending</v>
          </cell>
          <cell r="H150"/>
          <cell r="J150" t="str">
            <v>OFAC</v>
          </cell>
          <cell r="L150"/>
        </row>
        <row r="151">
          <cell r="B151" t="str">
            <v>Targeted Reg B Notifications</v>
          </cell>
          <cell r="D151"/>
          <cell r="F151" t="str">
            <v>IT - 748A Items Needed</v>
          </cell>
          <cell r="H151"/>
          <cell r="J151" t="str">
            <v>Physical Security</v>
          </cell>
          <cell r="L151"/>
        </row>
        <row r="152">
          <cell r="B152" t="str">
            <v>Financial Triggers</v>
          </cell>
          <cell r="D152"/>
          <cell r="F152" t="str">
            <v>IT - Website &amp; E-banking</v>
          </cell>
          <cell r="H152"/>
          <cell r="J152" t="str">
            <v>Privacy</v>
          </cell>
          <cell r="L152"/>
        </row>
        <row r="153">
          <cell r="B153" t="str">
            <v>IC - Cash</v>
          </cell>
          <cell r="D153"/>
          <cell r="F153" t="str">
            <v>Liquidity</v>
          </cell>
          <cell r="H153"/>
          <cell r="J153" t="str">
            <v>Remote Dep Capture Procedures</v>
          </cell>
          <cell r="L153"/>
        </row>
        <row r="154">
          <cell r="B154" t="str">
            <v>Red Flag Questionnaire</v>
          </cell>
          <cell r="D154"/>
          <cell r="F154" t="str">
            <v>Ln - Agricultural - IC</v>
          </cell>
          <cell r="H154"/>
          <cell r="J154" t="str">
            <v>SAFE Act</v>
          </cell>
          <cell r="L154"/>
        </row>
        <row r="155">
          <cell r="B155" t="str">
            <v>Data-Network Controls</v>
          </cell>
          <cell r="D155"/>
          <cell r="F155" t="str">
            <v>Ln - ARM - IC</v>
          </cell>
          <cell r="H155"/>
          <cell r="J155" t="str">
            <v>Sh - Controls</v>
          </cell>
          <cell r="L155"/>
        </row>
        <row r="156">
          <cell r="B156" t="str">
            <v>IT - 748A Information Security</v>
          </cell>
          <cell r="D156"/>
          <cell r="F156" t="str">
            <v>Ln - Business Loans - IC</v>
          </cell>
          <cell r="H156"/>
          <cell r="J156" t="str">
            <v>Sh - IC</v>
          </cell>
          <cell r="L156"/>
        </row>
        <row r="157">
          <cell r="B157" t="str">
            <v>ALLL Review</v>
          </cell>
          <cell r="D157"/>
          <cell r="F157" t="str">
            <v>Ln - Collections - IC</v>
          </cell>
          <cell r="H157"/>
          <cell r="J157" t="str">
            <v>Sh - Reg CC - Funds Avail</v>
          </cell>
          <cell r="L157"/>
        </row>
        <row r="158">
          <cell r="B158" t="str">
            <v>Compliance Risk</v>
          </cell>
          <cell r="D158"/>
          <cell r="F158" t="str">
            <v>Ln - Construction - IC</v>
          </cell>
          <cell r="H158"/>
          <cell r="J158" t="str">
            <v>Sh - Reg D - Reserve</v>
          </cell>
          <cell r="L158"/>
        </row>
        <row r="159">
          <cell r="B159" t="str">
            <v>Cons Compl Prog Review</v>
          </cell>
          <cell r="D159"/>
          <cell r="F159" t="str">
            <v>Ln - Credit Cards - IC</v>
          </cell>
          <cell r="H159"/>
          <cell r="J159" t="str">
            <v>Sh - Reg E - EFT</v>
          </cell>
          <cell r="L159"/>
        </row>
        <row r="160">
          <cell r="B160" t="str">
            <v>Consumer Rpts Addr Procedures</v>
          </cell>
          <cell r="D160"/>
          <cell r="F160" t="str">
            <v>Ln - Credit Practices Rule</v>
          </cell>
          <cell r="H160"/>
          <cell r="J160" t="str">
            <v>Sh - Share Drafts - IC</v>
          </cell>
          <cell r="L160"/>
        </row>
        <row r="161">
          <cell r="B161" t="str">
            <v>COPPA</v>
          </cell>
          <cell r="D161"/>
          <cell r="F161" t="str">
            <v>Ln - Debt Cancel-Susp - IC</v>
          </cell>
          <cell r="H161"/>
          <cell r="J161" t="str">
            <v>Sh -TISA - Truth in Savings</v>
          </cell>
          <cell r="L161"/>
        </row>
        <row r="162">
          <cell r="B162" t="str">
            <v>Credit CARD Act</v>
          </cell>
          <cell r="D162"/>
          <cell r="F162" t="str">
            <v>Ln - Dodd-Frank Act Mtg Rules</v>
          </cell>
          <cell r="H162"/>
          <cell r="J162" t="str">
            <v>Third Party Relationships</v>
          </cell>
          <cell r="L162"/>
        </row>
        <row r="163">
          <cell r="B163" t="str">
            <v>Disaster Preparedness</v>
          </cell>
          <cell r="D163"/>
          <cell r="F163" t="str">
            <v>Ln - FHA</v>
          </cell>
          <cell r="H163"/>
          <cell r="J163" t="str">
            <v>UIGEA Procedures</v>
          </cell>
          <cell r="L163"/>
        </row>
        <row r="164">
          <cell r="B164" t="str">
            <v>FACT Act</v>
          </cell>
          <cell r="D164"/>
          <cell r="F164" t="str">
            <v>Ln - General - IC</v>
          </cell>
          <cell r="H164"/>
        </row>
      </sheetData>
      <sheetData sheetId="1">
        <row r="3">
          <cell r="F3"/>
        </row>
      </sheetData>
      <sheetData sheetId="2">
        <row r="3">
          <cell r="H3"/>
        </row>
      </sheetData>
      <sheetData sheetId="3">
        <row r="3">
          <cell r="F3"/>
        </row>
      </sheetData>
      <sheetData sheetId="4">
        <row r="3">
          <cell r="F3"/>
        </row>
      </sheetData>
      <sheetData sheetId="5">
        <row r="3">
          <cell r="G3"/>
        </row>
        <row r="11">
          <cell r="B11">
            <v>1</v>
          </cell>
        </row>
      </sheetData>
      <sheetData sheetId="6">
        <row r="3">
          <cell r="F3"/>
        </row>
      </sheetData>
      <sheetData sheetId="7">
        <row r="3">
          <cell r="F3"/>
        </row>
      </sheetData>
      <sheetData sheetId="8">
        <row r="3">
          <cell r="F3"/>
        </row>
      </sheetData>
      <sheetData sheetId="9">
        <row r="3">
          <cell r="F3"/>
        </row>
      </sheetData>
      <sheetData sheetId="10">
        <row r="3">
          <cell r="F3"/>
        </row>
      </sheetData>
      <sheetData sheetId="11">
        <row r="3">
          <cell r="F3"/>
        </row>
      </sheetData>
      <sheetData sheetId="12">
        <row r="3">
          <cell r="F3"/>
        </row>
      </sheetData>
      <sheetData sheetId="13">
        <row r="3">
          <cell r="F3"/>
        </row>
      </sheetData>
      <sheetData sheetId="14">
        <row r="3">
          <cell r="F3"/>
        </row>
      </sheetData>
      <sheetData sheetId="15">
        <row r="3">
          <cell r="F3"/>
        </row>
      </sheetData>
      <sheetData sheetId="16"/>
      <sheetData sheetId="17">
        <row r="3">
          <cell r="F3"/>
        </row>
      </sheetData>
      <sheetData sheetId="18">
        <row r="3">
          <cell r="H3"/>
        </row>
      </sheetData>
      <sheetData sheetId="19">
        <row r="3">
          <cell r="F3"/>
        </row>
      </sheetData>
      <sheetData sheetId="20">
        <row r="3">
          <cell r="F3"/>
        </row>
      </sheetData>
      <sheetData sheetId="21">
        <row r="3">
          <cell r="F3"/>
        </row>
      </sheetData>
      <sheetData sheetId="22">
        <row r="3">
          <cell r="F3"/>
        </row>
      </sheetData>
      <sheetData sheetId="23">
        <row r="3">
          <cell r="F3"/>
        </row>
      </sheetData>
      <sheetData sheetId="24">
        <row r="3">
          <cell r="F3"/>
        </row>
      </sheetData>
      <sheetData sheetId="25">
        <row r="3">
          <cell r="G3"/>
        </row>
      </sheetData>
      <sheetData sheetId="26">
        <row r="3">
          <cell r="F3"/>
        </row>
      </sheetData>
      <sheetData sheetId="27">
        <row r="3">
          <cell r="F3"/>
        </row>
      </sheetData>
      <sheetData sheetId="28">
        <row r="3">
          <cell r="G3"/>
        </row>
      </sheetData>
      <sheetData sheetId="29">
        <row r="3">
          <cell r="F3"/>
        </row>
      </sheetData>
      <sheetData sheetId="30">
        <row r="3">
          <cell r="F3"/>
        </row>
      </sheetData>
      <sheetData sheetId="31">
        <row r="3">
          <cell r="F3"/>
        </row>
      </sheetData>
      <sheetData sheetId="32">
        <row r="3">
          <cell r="F3"/>
        </row>
      </sheetData>
      <sheetData sheetId="33">
        <row r="3">
          <cell r="G3"/>
        </row>
      </sheetData>
      <sheetData sheetId="34">
        <row r="3">
          <cell r="G3"/>
        </row>
      </sheetData>
      <sheetData sheetId="35">
        <row r="3">
          <cell r="F3"/>
        </row>
      </sheetData>
      <sheetData sheetId="36">
        <row r="3">
          <cell r="F3"/>
        </row>
      </sheetData>
      <sheetData sheetId="37">
        <row r="3">
          <cell r="F3"/>
        </row>
      </sheetData>
      <sheetData sheetId="38">
        <row r="3">
          <cell r="F3"/>
        </row>
      </sheetData>
      <sheetData sheetId="39">
        <row r="3">
          <cell r="F3"/>
        </row>
      </sheetData>
      <sheetData sheetId="40">
        <row r="3">
          <cell r="F3"/>
        </row>
      </sheetData>
      <sheetData sheetId="41">
        <row r="3">
          <cell r="F3"/>
        </row>
      </sheetData>
      <sheetData sheetId="42">
        <row r="3">
          <cell r="F3"/>
        </row>
      </sheetData>
      <sheetData sheetId="43">
        <row r="3">
          <cell r="F3"/>
        </row>
      </sheetData>
      <sheetData sheetId="44">
        <row r="3">
          <cell r="F3"/>
        </row>
      </sheetData>
      <sheetData sheetId="45">
        <row r="3">
          <cell r="F3"/>
        </row>
      </sheetData>
      <sheetData sheetId="46">
        <row r="3">
          <cell r="F3"/>
        </row>
      </sheetData>
      <sheetData sheetId="47">
        <row r="3">
          <cell r="F3"/>
        </row>
      </sheetData>
      <sheetData sheetId="48">
        <row r="3">
          <cell r="F3"/>
        </row>
      </sheetData>
      <sheetData sheetId="49">
        <row r="3">
          <cell r="F3"/>
        </row>
      </sheetData>
      <sheetData sheetId="50">
        <row r="3">
          <cell r="F3"/>
        </row>
      </sheetData>
      <sheetData sheetId="51">
        <row r="3">
          <cell r="G3"/>
        </row>
      </sheetData>
      <sheetData sheetId="52">
        <row r="4">
          <cell r="I4"/>
        </row>
      </sheetData>
      <sheetData sheetId="53">
        <row r="3">
          <cell r="F3"/>
        </row>
      </sheetData>
      <sheetData sheetId="54">
        <row r="3">
          <cell r="F3"/>
        </row>
      </sheetData>
      <sheetData sheetId="55">
        <row r="3">
          <cell r="F3"/>
        </row>
      </sheetData>
      <sheetData sheetId="56">
        <row r="3">
          <cell r="F3"/>
        </row>
      </sheetData>
      <sheetData sheetId="57">
        <row r="3">
          <cell r="F3"/>
        </row>
      </sheetData>
      <sheetData sheetId="58">
        <row r="3">
          <cell r="F3"/>
        </row>
      </sheetData>
      <sheetData sheetId="59">
        <row r="3">
          <cell r="F3"/>
        </row>
      </sheetData>
      <sheetData sheetId="60">
        <row r="3">
          <cell r="H3"/>
        </row>
      </sheetData>
      <sheetData sheetId="61">
        <row r="3">
          <cell r="F3"/>
        </row>
      </sheetData>
      <sheetData sheetId="62">
        <row r="3">
          <cell r="F3"/>
        </row>
      </sheetData>
      <sheetData sheetId="63">
        <row r="3">
          <cell r="F3"/>
        </row>
      </sheetData>
      <sheetData sheetId="64">
        <row r="3">
          <cell r="F3"/>
        </row>
      </sheetData>
      <sheetData sheetId="65">
        <row r="3">
          <cell r="F3"/>
        </row>
      </sheetData>
      <sheetData sheetId="66">
        <row r="3">
          <cell r="F3"/>
        </row>
      </sheetData>
      <sheetData sheetId="67">
        <row r="3">
          <cell r="F3"/>
        </row>
      </sheetData>
      <sheetData sheetId="68">
        <row r="3">
          <cell r="F3"/>
        </row>
      </sheetData>
      <sheetData sheetId="69">
        <row r="3">
          <cell r="F3"/>
        </row>
      </sheetData>
      <sheetData sheetId="70">
        <row r="3">
          <cell r="F3"/>
        </row>
      </sheetData>
      <sheetData sheetId="71">
        <row r="3">
          <cell r="G3"/>
        </row>
      </sheetData>
      <sheetData sheetId="72">
        <row r="3">
          <cell r="H3"/>
        </row>
      </sheetData>
      <sheetData sheetId="73">
        <row r="3">
          <cell r="F3"/>
        </row>
      </sheetData>
      <sheetData sheetId="74">
        <row r="3">
          <cell r="F3"/>
        </row>
      </sheetData>
      <sheetData sheetId="75">
        <row r="3">
          <cell r="G3"/>
        </row>
      </sheetData>
      <sheetData sheetId="76">
        <row r="3">
          <cell r="F3"/>
        </row>
      </sheetData>
      <sheetData sheetId="77">
        <row r="3">
          <cell r="F3"/>
        </row>
      </sheetData>
      <sheetData sheetId="78">
        <row r="3">
          <cell r="G3"/>
        </row>
      </sheetData>
      <sheetData sheetId="79">
        <row r="3">
          <cell r="G3"/>
        </row>
      </sheetData>
      <sheetData sheetId="80">
        <row r="3">
          <cell r="F3"/>
        </row>
      </sheetData>
      <sheetData sheetId="81">
        <row r="3">
          <cell r="H3"/>
        </row>
      </sheetData>
      <sheetData sheetId="82">
        <row r="3">
          <cell r="F3"/>
        </row>
      </sheetData>
      <sheetData sheetId="83">
        <row r="3">
          <cell r="F3"/>
        </row>
      </sheetData>
      <sheetData sheetId="84">
        <row r="3">
          <cell r="F3"/>
        </row>
      </sheetData>
      <sheetData sheetId="85">
        <row r="3">
          <cell r="F3"/>
        </row>
      </sheetData>
      <sheetData sheetId="86">
        <row r="3">
          <cell r="F3"/>
        </row>
      </sheetData>
      <sheetData sheetId="87">
        <row r="3">
          <cell r="F3"/>
        </row>
      </sheetData>
      <sheetData sheetId="88">
        <row r="3">
          <cell r="F3"/>
        </row>
      </sheetData>
      <sheetData sheetId="89">
        <row r="3">
          <cell r="F3"/>
        </row>
      </sheetData>
      <sheetData sheetId="90">
        <row r="3">
          <cell r="F3"/>
        </row>
      </sheetData>
      <sheetData sheetId="91">
        <row r="3">
          <cell r="F3"/>
        </row>
      </sheetData>
      <sheetData sheetId="92">
        <row r="3">
          <cell r="F3"/>
        </row>
      </sheetData>
      <sheetData sheetId="93">
        <row r="3">
          <cell r="F3"/>
        </row>
      </sheetData>
      <sheetData sheetId="94">
        <row r="3">
          <cell r="F3"/>
        </row>
      </sheetData>
      <sheetData sheetId="95">
        <row r="3">
          <cell r="G3"/>
        </row>
      </sheetData>
      <sheetData sheetId="96">
        <row r="3">
          <cell r="F3"/>
        </row>
      </sheetData>
      <sheetData sheetId="97">
        <row r="3">
          <cell r="F3"/>
        </row>
      </sheetData>
      <sheetData sheetId="98">
        <row r="3">
          <cell r="F3"/>
        </row>
      </sheetData>
      <sheetData sheetId="99">
        <row r="3">
          <cell r="F3"/>
        </row>
      </sheetData>
      <sheetData sheetId="100"/>
      <sheetData sheetId="101">
        <row r="2">
          <cell r="F2">
            <v>3</v>
          </cell>
        </row>
        <row r="3">
          <cell r="F3">
            <v>14588</v>
          </cell>
        </row>
        <row r="4">
          <cell r="B4">
            <v>42369</v>
          </cell>
          <cell r="C4">
            <v>42735</v>
          </cell>
          <cell r="D4">
            <v>43100</v>
          </cell>
          <cell r="E4">
            <v>43465</v>
          </cell>
          <cell r="F4" t="str">
            <v>C B S EMPLOYEES</v>
          </cell>
        </row>
        <row r="6">
          <cell r="E6">
            <v>21037558</v>
          </cell>
        </row>
        <row r="15">
          <cell r="B15">
            <v>0.29922210330757076</v>
          </cell>
          <cell r="C15">
            <v>0.29369820968510046</v>
          </cell>
          <cell r="D15">
            <v>0.28538678156140801</v>
          </cell>
          <cell r="E15">
            <v>0.28992366889731214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0.44949032310192405</v>
          </cell>
          <cell r="C17">
            <v>0.53588669295548508</v>
          </cell>
          <cell r="D17">
            <v>0.54844416388838169</v>
          </cell>
          <cell r="E17">
            <v>0.55444800199719002</v>
          </cell>
        </row>
        <row r="18">
          <cell r="B18">
            <v>0.87501556872305808</v>
          </cell>
          <cell r="C18">
            <v>0.85030091325609491</v>
          </cell>
          <cell r="D18">
            <v>0.83000448425605822</v>
          </cell>
          <cell r="E18">
            <v>0.80726633240427403</v>
          </cell>
        </row>
        <row r="19">
          <cell r="B19">
            <v>0.34652758394495792</v>
          </cell>
          <cell r="C19">
            <v>0.33830248564506171</v>
          </cell>
          <cell r="D19">
            <v>0.32902077203510255</v>
          </cell>
          <cell r="E19">
            <v>0.33215050313894462</v>
          </cell>
        </row>
        <row r="20">
          <cell r="B20">
            <v>7.9142703675528808E-2</v>
          </cell>
          <cell r="C20">
            <v>7.9743181116107897E-2</v>
          </cell>
          <cell r="D20">
            <v>7.6660858325128325E-2</v>
          </cell>
          <cell r="E20">
            <v>7.3743932430818337E-2</v>
          </cell>
        </row>
        <row r="21">
          <cell r="B21">
            <v>0.55109899307114774</v>
          </cell>
          <cell r="C21">
            <v>0.64538690232304008</v>
          </cell>
          <cell r="D21">
            <v>0.66021679603107342</v>
          </cell>
          <cell r="E21">
            <v>0.68567281524566026</v>
          </cell>
        </row>
        <row r="22">
          <cell r="B22">
            <v>6.3011872924225998E-2</v>
          </cell>
          <cell r="C22">
            <v>0.11434485973554986</v>
          </cell>
          <cell r="D22">
            <v>0.11540079399506827</v>
          </cell>
          <cell r="E22">
            <v>6.1448709182053307E-2</v>
          </cell>
        </row>
        <row r="23">
          <cell r="B23">
            <v>-4.8586541110443464E-2</v>
          </cell>
          <cell r="C23">
            <v>3.4095880549277036E-2</v>
          </cell>
          <cell r="D23">
            <v>2.8211483652235462E-3</v>
          </cell>
          <cell r="E23">
            <v>-2.3530392643480766E-2</v>
          </cell>
        </row>
        <row r="24">
          <cell r="B24">
            <v>-1.9689999999999999E-2</v>
          </cell>
          <cell r="C24">
            <v>-4.4069999999999998E-2</v>
          </cell>
          <cell r="D24">
            <v>-2.4459999999999999E-2</v>
          </cell>
          <cell r="E24">
            <v>-2.3625E-2</v>
          </cell>
        </row>
        <row r="25">
          <cell r="B25">
            <v>23.958943219201188</v>
          </cell>
          <cell r="C25">
            <v>23.222122784909008</v>
          </cell>
          <cell r="D25">
            <v>27.78313837126391</v>
          </cell>
          <cell r="E25">
            <v>26.441464947039272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50">
          <cell r="B50" t="str">
            <v>12/31/2017</v>
          </cell>
          <cell r="C50">
            <v>2017</v>
          </cell>
        </row>
        <row r="51">
          <cell r="B51" t="str">
            <v>N/A</v>
          </cell>
        </row>
        <row r="52">
          <cell r="B5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cua.gov/regulation-supervision/regulatory-reporting/aires-exam-software-information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2">
    <pageSetUpPr autoPageBreaks="0" fitToPage="1"/>
  </sheetPr>
  <dimension ref="A1:V17"/>
  <sheetViews>
    <sheetView showGridLines="0" tabSelected="1" topLeftCell="A2" zoomScaleNormal="100" workbookViewId="0">
      <pane ySplit="3" topLeftCell="A5" activePane="bottomLeft" state="frozen"/>
      <selection activeCell="A2" sqref="A2"/>
      <selection pane="bottomLeft" activeCell="A19" sqref="A19"/>
    </sheetView>
  </sheetViews>
  <sheetFormatPr defaultColWidth="9.140625" defaultRowHeight="12.75" x14ac:dyDescent="0.2"/>
  <cols>
    <col min="1" max="1" width="35.7109375" style="5" customWidth="1"/>
    <col min="2" max="2" width="12.140625" style="5" customWidth="1"/>
    <col min="3" max="3" width="10.7109375" style="5" hidden="1" customWidth="1"/>
    <col min="4" max="4" width="45.7109375" style="5" customWidth="1"/>
    <col min="5" max="5" width="2.7109375" style="5" customWidth="1"/>
    <col min="6" max="16384" width="9.140625" style="5"/>
  </cols>
  <sheetData>
    <row r="1" spans="1:22" ht="15.75" x14ac:dyDescent="0.2">
      <c r="A1" s="30" t="str">
        <f>"Charter "&amp;Charter&amp;REPT(" ",V1)&amp;CU_Name&amp;REPT(" ",U1)&amp;"Eff. Date "&amp;TEXT(Year0,"MM/DD/YYYY")</f>
        <v>Charter 14588                                     C B S EMPLOYEES                          Eff. Date 12/31/2018</v>
      </c>
      <c r="B1" s="30"/>
      <c r="C1" s="30"/>
      <c r="D1" s="30"/>
      <c r="E1" s="1"/>
      <c r="F1" s="1"/>
      <c r="G1" s="1"/>
      <c r="H1" s="1"/>
      <c r="I1" s="1"/>
      <c r="J1" s="1"/>
      <c r="K1" s="1"/>
      <c r="L1" s="1"/>
      <c r="M1" s="1">
        <f>Charter</f>
        <v>14588</v>
      </c>
      <c r="N1" s="1" t="str">
        <f>CU_Name</f>
        <v>C B S EMPLOYEES</v>
      </c>
      <c r="O1" s="2">
        <f>LEN(M1)+9</f>
        <v>14</v>
      </c>
      <c r="P1" s="2">
        <f>LEN(N1)</f>
        <v>15</v>
      </c>
      <c r="Q1" s="2">
        <v>25</v>
      </c>
      <c r="R1" s="3">
        <v>70</v>
      </c>
      <c r="S1" s="3">
        <v>80</v>
      </c>
      <c r="T1" s="4">
        <f>IF(P1&lt;18,S1,R1)</f>
        <v>80</v>
      </c>
      <c r="U1" s="2">
        <f>T1-Q1-O1-P1</f>
        <v>26</v>
      </c>
      <c r="V1" s="2">
        <f>U1+(Q1-O1)</f>
        <v>37</v>
      </c>
    </row>
    <row r="2" spans="1:22" ht="13.5" thickBot="1" x14ac:dyDescent="0.25">
      <c r="A2" s="6"/>
      <c r="B2" s="7"/>
      <c r="C2" s="7"/>
      <c r="D2" s="8"/>
      <c r="E2" s="9"/>
      <c r="F2" s="10" t="s">
        <v>0</v>
      </c>
    </row>
    <row r="3" spans="1:22" ht="21" thickBot="1" x14ac:dyDescent="0.3">
      <c r="A3" s="31" t="s">
        <v>1</v>
      </c>
      <c r="B3" s="32"/>
      <c r="C3" s="32"/>
      <c r="D3" s="33"/>
      <c r="F3" s="11"/>
      <c r="G3" s="12" t="s">
        <v>2</v>
      </c>
    </row>
    <row r="4" spans="1:22" ht="32.25" thickBot="1" x14ac:dyDescent="0.25">
      <c r="A4" s="13"/>
      <c r="B4" s="14" t="s">
        <v>3</v>
      </c>
      <c r="C4" s="14"/>
      <c r="D4" s="15" t="s">
        <v>4</v>
      </c>
      <c r="F4" s="16"/>
    </row>
    <row r="5" spans="1:22" ht="63.75" x14ac:dyDescent="0.2">
      <c r="A5" s="17" t="s">
        <v>5</v>
      </c>
      <c r="B5" s="18"/>
      <c r="C5" s="19"/>
      <c r="D5" s="20"/>
    </row>
    <row r="6" spans="1:22" ht="102" x14ac:dyDescent="0.2">
      <c r="A6" s="17" t="s">
        <v>6</v>
      </c>
      <c r="B6" s="21"/>
      <c r="C6" s="19"/>
      <c r="D6" s="22"/>
    </row>
    <row r="7" spans="1:22" ht="25.5" x14ac:dyDescent="0.2">
      <c r="A7" s="23" t="s">
        <v>7</v>
      </c>
      <c r="B7" s="21"/>
      <c r="C7" s="19"/>
      <c r="D7" s="24"/>
    </row>
    <row r="8" spans="1:22" ht="38.25" x14ac:dyDescent="0.2">
      <c r="A8" s="23" t="s">
        <v>8</v>
      </c>
      <c r="B8" s="21"/>
      <c r="C8" s="19"/>
      <c r="D8" s="22"/>
    </row>
    <row r="9" spans="1:22" ht="63.75" x14ac:dyDescent="0.2">
      <c r="A9" s="23" t="s">
        <v>9</v>
      </c>
      <c r="B9" s="21"/>
      <c r="C9" s="19"/>
      <c r="D9" s="25"/>
    </row>
    <row r="10" spans="1:22" ht="51" x14ac:dyDescent="0.2">
      <c r="A10" s="23" t="s">
        <v>10</v>
      </c>
      <c r="B10" s="26"/>
      <c r="C10" s="19"/>
      <c r="D10" s="27"/>
    </row>
    <row r="11" spans="1:22" ht="38.25" x14ac:dyDescent="0.2">
      <c r="A11" s="23" t="s">
        <v>11</v>
      </c>
      <c r="B11" s="26"/>
      <c r="C11" s="19"/>
      <c r="D11" s="27"/>
    </row>
    <row r="12" spans="1:22" ht="25.5" x14ac:dyDescent="0.2">
      <c r="A12" s="23" t="s">
        <v>12</v>
      </c>
      <c r="B12" s="26"/>
      <c r="C12" s="19"/>
      <c r="D12" s="27"/>
    </row>
    <row r="13" spans="1:22" ht="63.75" x14ac:dyDescent="0.2">
      <c r="A13" s="23" t="s">
        <v>13</v>
      </c>
      <c r="B13" s="28"/>
      <c r="C13" s="19"/>
      <c r="D13" s="27"/>
    </row>
    <row r="14" spans="1:22" ht="30.6" customHeight="1" thickBot="1" x14ac:dyDescent="0.25">
      <c r="A14" s="34" t="s">
        <v>14</v>
      </c>
      <c r="B14" s="35"/>
      <c r="C14" s="35"/>
      <c r="D14" s="36"/>
    </row>
    <row r="15" spans="1:22" x14ac:dyDescent="0.2">
      <c r="A15" s="6"/>
      <c r="B15" s="29"/>
      <c r="C15" s="29"/>
      <c r="D15" s="29"/>
    </row>
    <row r="16" spans="1:22" x14ac:dyDescent="0.2">
      <c r="A16" s="5" t="s">
        <v>16</v>
      </c>
    </row>
    <row r="17" spans="1:1" x14ac:dyDescent="0.2">
      <c r="A17" s="37" t="s">
        <v>15</v>
      </c>
    </row>
  </sheetData>
  <mergeCells count="3">
    <mergeCell ref="A1:D1"/>
    <mergeCell ref="A3:D3"/>
    <mergeCell ref="A14:D14"/>
  </mergeCells>
  <hyperlinks>
    <hyperlink ref="A17" r:id="rId1"/>
  </hyperlinks>
  <printOptions horizontalCentered="1"/>
  <pageMargins left="0.5" right="0.5" top="0.5" bottom="0.75" header="0.25" footer="0.5"/>
  <pageSetup fitToHeight="0" orientation="portrait" blackAndWhite="1" horizontalDpi="4294967295" r:id="rId2"/>
  <headerFooter alignWithMargins="0">
    <oddFooter>&amp;C&amp;P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CECL Preparedness</vt:lpstr>
      <vt:lpstr>CECLPrepCom</vt:lpstr>
      <vt:lpstr>'CECL Preparedness'!Print_Area</vt:lpstr>
      <vt:lpstr>'CECL Preparedness'!Print_Titles</vt:lpstr>
    </vt:vector>
  </TitlesOfParts>
  <Company>NCUA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Neat, D Scott</dc:creator>
  <cp:lastModifiedBy>Kirstin Orr</cp:lastModifiedBy>
  <dcterms:created xsi:type="dcterms:W3CDTF">2019-05-09T14:44:53Z</dcterms:created>
  <dcterms:modified xsi:type="dcterms:W3CDTF">2019-05-09T21:14:56Z</dcterms:modified>
</cp:coreProperties>
</file>